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M:\"/>
    </mc:Choice>
  </mc:AlternateContent>
  <xr:revisionPtr revIDLastSave="0" documentId="8_{6777C854-F02C-4CD0-9016-662711E0B75B}" xr6:coauthVersionLast="47" xr6:coauthVersionMax="47" xr10:uidLastSave="{00000000-0000-0000-0000-000000000000}"/>
  <bookViews>
    <workbookView xWindow="-108" yWindow="-108" windowWidth="23256" windowHeight="12456" tabRatio="683" firstSheet="5" xr2:uid="{D96A925E-0EAF-455A-AC59-ED81FB9B5B0B}"/>
  </bookViews>
  <sheets>
    <sheet name="Introduction" sheetId="6" r:id="rId1"/>
    <sheet name="Key information" sheetId="8" r:id="rId2"/>
    <sheet name="Employability &amp; Skills" sheetId="1" r:id="rId3"/>
    <sheet name="Community Engagement" sheetId="2" r:id="rId4"/>
    <sheet name="Research &amp; Student Engagement" sheetId="3" r:id="rId5"/>
    <sheet name="Economic Development" sheetId="4" r:id="rId6"/>
    <sheet name="Environment" sheetId="5"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 i="4" l="1"/>
  <c r="I5" i="4"/>
  <c r="I6" i="4"/>
  <c r="I7" i="4"/>
  <c r="I8" i="4"/>
  <c r="I3" i="1"/>
  <c r="I4" i="1"/>
  <c r="I10" i="1"/>
  <c r="I11" i="1"/>
  <c r="I12" i="1"/>
  <c r="I13" i="1"/>
  <c r="I3" i="5"/>
  <c r="I7" i="5"/>
  <c r="I6" i="5"/>
  <c r="I5" i="5"/>
  <c r="I4" i="5"/>
  <c r="I3" i="4"/>
  <c r="I3" i="3"/>
  <c r="I6" i="3"/>
  <c r="I5" i="3"/>
  <c r="I4" i="3"/>
  <c r="I4" i="2"/>
  <c r="I5" i="2"/>
  <c r="I6" i="2"/>
  <c r="I7" i="2"/>
  <c r="I8" i="2"/>
  <c r="I9" i="2"/>
  <c r="I10" i="2"/>
  <c r="I3" i="2"/>
  <c r="I5" i="1"/>
  <c r="I6" i="1"/>
  <c r="I7" i="1"/>
  <c r="I8" i="1"/>
  <c r="I9" i="1"/>
  <c r="I9" i="4" l="1"/>
  <c r="I7" i="3"/>
  <c r="I8" i="5"/>
  <c r="I11" i="2"/>
  <c r="T3" i="6"/>
  <c r="I14" i="1"/>
</calcChain>
</file>

<file path=xl/sharedStrings.xml><?xml version="1.0" encoding="utf-8"?>
<sst xmlns="http://schemas.openxmlformats.org/spreadsheetml/2006/main" count="283" uniqueCount="197">
  <si>
    <t>University of Edinburgh Community Benefit Menu</t>
  </si>
  <si>
    <t xml:space="preserve">The University of Edinburgh has a long-standing commitment to operating in a socially responsible and sustainable manner with this commitment embedded in our policies, strategies and procedures.  </t>
  </si>
  <si>
    <t>Total Community Benefit points:</t>
  </si>
  <si>
    <t xml:space="preserve">We are committed to seeking community benefits as part of our contracts with suppliers and we ask suppliers to commit to, and detail community benefits they can provide as part of this procurement.  </t>
  </si>
  <si>
    <t xml:space="preserve">Detailed within this community benefit menu document are several options of community benefits suppliers may wish to commit to delivering.  These options fall under five themes:  </t>
  </si>
  <si>
    <t>Contract Value</t>
  </si>
  <si>
    <t>Community benefit points</t>
  </si>
  <si>
    <t>£50,000 - £250,000</t>
  </si>
  <si>
    <t xml:space="preserve">5-25 </t>
  </si>
  <si>
    <t>Employability &amp; Skills</t>
  </si>
  <si>
    <t>£250,000 - £500,000</t>
  </si>
  <si>
    <t>25-50</t>
  </si>
  <si>
    <t>Community Engagement</t>
  </si>
  <si>
    <t>£500,000 - £750,000</t>
  </si>
  <si>
    <t>50-75</t>
  </si>
  <si>
    <t>Research &amp; Student Engagement</t>
  </si>
  <si>
    <t>£750,000 - £2M</t>
  </si>
  <si>
    <t>75-200</t>
  </si>
  <si>
    <t>Economic Development</t>
  </si>
  <si>
    <t>£2M - £4M</t>
  </si>
  <si>
    <t>200-400</t>
  </si>
  <si>
    <t>Environment</t>
  </si>
  <si>
    <t>£4M - £10M</t>
  </si>
  <si>
    <t>400-800</t>
  </si>
  <si>
    <t>£10M - £20M</t>
  </si>
  <si>
    <t>800 - 1200</t>
  </si>
  <si>
    <t xml:space="preserve">How to use this community benefit menu:  </t>
  </si>
  <si>
    <t>£20M - £40M</t>
  </si>
  <si>
    <t>1200 - 2000</t>
  </si>
  <si>
    <t>£40M</t>
  </si>
  <si>
    <t>2000+</t>
  </si>
  <si>
    <t>Suppliers should review the detail in each of the five themed tabs and can then select which benefit activities they wish to commit to delivering by adding a pledged unit(s) within column H.  Please note you do not need to add further information into any other cells within the document, these will auto populate once you add your pledged unit(s).</t>
  </si>
  <si>
    <t xml:space="preserve">Suppliers should ensure that their total pledged units (detailed in cell T3) equal the amount of community benefit points required for the value of their contract package.  For example, if the proposed contract package is £390,000  then this should equate to around 40 community benefit points.  Please refer to the table for further reference.  </t>
  </si>
  <si>
    <t xml:space="preserve">Please note this list is not exhaustive and is indicative.  Therefore, we encourage and welcome suppliers to propose their own community benefit activities.  You will note in each tab an additional innovation proposal area where you can provide detail.  As detailed in our community benefit definition, all community benefit activities must be realised within the city region area - Edinburgh, Fife, the Lothians and Scottish Borders.  Further information can be found in the key information tab. </t>
  </si>
  <si>
    <t xml:space="preserve">This document allows suppliers to provide a high level overview of their community benefit commitments.  However, we expect suppliers to provide a supplementary document detailing their selected community benefit activities, how they will deliver these, with whom they will deliver these for and/or with and how they will measure their impact.   </t>
  </si>
  <si>
    <t xml:space="preserve"> </t>
  </si>
  <si>
    <t>KEY INFORMATION</t>
  </si>
  <si>
    <r>
      <rPr>
        <b/>
        <sz val="11"/>
        <color theme="1"/>
        <rFont val="Calibri"/>
        <family val="2"/>
        <scheme val="minor"/>
      </rPr>
      <t xml:space="preserve">Location:  </t>
    </r>
    <r>
      <rPr>
        <sz val="11"/>
        <color theme="1"/>
        <rFont val="Calibri"/>
        <family val="2"/>
        <scheme val="minor"/>
      </rPr>
      <t xml:space="preserve">Community benefits must be delivered in one of the following areas: Edinburgh, Fife, East Lothian, Midlothian, West Lothian, and the Scottish Borders. </t>
    </r>
  </si>
  <si>
    <r>
      <rPr>
        <b/>
        <sz val="11"/>
        <color theme="1"/>
        <rFont val="Calibri"/>
        <family val="2"/>
        <scheme val="minor"/>
      </rPr>
      <t xml:space="preserve">Deliverables: </t>
    </r>
    <r>
      <rPr>
        <sz val="11"/>
        <color theme="1"/>
        <rFont val="Calibri"/>
        <family val="2"/>
        <scheme val="minor"/>
      </rPr>
      <t xml:space="preserve"> Community benefits should be created as a direct result of being awarded the contract.  They should not be completed or counted toward a separate contract.  </t>
    </r>
  </si>
  <si>
    <r>
      <rPr>
        <b/>
        <sz val="11"/>
        <color theme="1"/>
        <rFont val="Calibri"/>
        <family val="2"/>
        <scheme val="minor"/>
      </rPr>
      <t xml:space="preserve">Contractual Obligations:  </t>
    </r>
    <r>
      <rPr>
        <sz val="11"/>
        <color theme="1"/>
        <rFont val="Calibri"/>
        <family val="2"/>
        <scheme val="minor"/>
      </rPr>
      <t xml:space="preserve">Following contract award there is a legal requirement to fulfil the agreed upon community benefit deliverables across the duration of the contract. </t>
    </r>
  </si>
  <si>
    <r>
      <rPr>
        <b/>
        <sz val="11"/>
        <color theme="1"/>
        <rFont val="Calibri"/>
        <family val="2"/>
        <scheme val="minor"/>
      </rPr>
      <t xml:space="preserve">Cost: </t>
    </r>
    <r>
      <rPr>
        <sz val="11"/>
        <color theme="1"/>
        <rFont val="Calibri"/>
        <family val="2"/>
        <scheme val="minor"/>
      </rPr>
      <t xml:space="preserve">There is no additional payment for delivering community benefit activities.  Any costs will be covered by your organisation.  </t>
    </r>
  </si>
  <si>
    <r>
      <rPr>
        <b/>
        <sz val="11"/>
        <color theme="1"/>
        <rFont val="Calibri"/>
        <family val="2"/>
        <scheme val="minor"/>
      </rPr>
      <t xml:space="preserve">Responsibility: </t>
    </r>
    <r>
      <rPr>
        <sz val="11"/>
        <color theme="1"/>
        <rFont val="Calibri"/>
        <family val="2"/>
        <scheme val="minor"/>
      </rPr>
      <t xml:space="preserve"> Suppliers must be proactive and source their own partners and stakeholders for the deliver of their community benefit activities e.g. schools, charities, social enterprises, employability partners etc. </t>
    </r>
  </si>
  <si>
    <r>
      <rPr>
        <b/>
        <sz val="11"/>
        <color rgb="FF000000"/>
        <rFont val="Calibri"/>
        <family val="2"/>
        <scheme val="minor"/>
      </rPr>
      <t xml:space="preserve">Reporting: </t>
    </r>
    <r>
      <rPr>
        <sz val="11"/>
        <color rgb="FF000000"/>
        <rFont val="Calibri"/>
        <family val="2"/>
        <scheme val="minor"/>
      </rPr>
      <t xml:space="preserve"> Evidence and information will be required to demonstrate delivery of community benefits. Depending on the scale of the project we may request an end of project report. </t>
    </r>
  </si>
  <si>
    <r>
      <rPr>
        <b/>
        <sz val="11"/>
        <color theme="1"/>
        <rFont val="Calibri"/>
        <family val="2"/>
        <scheme val="minor"/>
      </rPr>
      <t xml:space="preserve">Resources:  </t>
    </r>
    <r>
      <rPr>
        <sz val="11"/>
        <color theme="1"/>
        <rFont val="Calibri"/>
        <family val="2"/>
        <scheme val="minor"/>
      </rPr>
      <t xml:space="preserve">the Edinburgh &amp; South East Scotland Region Deal online community benefits portal is an excellent resource that we would encourage suppliers to consider using as part of their community benefit fulfilment. </t>
    </r>
  </si>
  <si>
    <t xml:space="preserve">The Edinburgh &amp; South East Scotland Region Deal online community benefits portal </t>
  </si>
  <si>
    <r>
      <rPr>
        <b/>
        <sz val="11"/>
        <color theme="1"/>
        <rFont val="Calibri"/>
        <family val="2"/>
        <scheme val="minor"/>
      </rPr>
      <t xml:space="preserve">Partnership opportunities: </t>
    </r>
    <r>
      <rPr>
        <sz val="11"/>
        <color theme="1"/>
        <rFont val="Calibri"/>
        <family val="2"/>
        <scheme val="minor"/>
      </rPr>
      <t xml:space="preserve"> the University of Edinburgh will be happy to provide advice, guidance, introductions and support where appropriate to enhance the delivery of community benefit activities.  </t>
    </r>
  </si>
  <si>
    <t>For reporting purposes only</t>
  </si>
  <si>
    <t>Benefit Category</t>
  </si>
  <si>
    <t>Benefit Theme</t>
  </si>
  <si>
    <t>CB Reference</t>
  </si>
  <si>
    <t>Benefit activity</t>
  </si>
  <si>
    <t>Description of activity</t>
  </si>
  <si>
    <t>Measure of activity</t>
  </si>
  <si>
    <t>Unit of measure</t>
  </si>
  <si>
    <t>Pledged unit</t>
  </si>
  <si>
    <t>Total points of activity</t>
  </si>
  <si>
    <t>Achieved points of activity</t>
  </si>
  <si>
    <t>RAG Status</t>
  </si>
  <si>
    <t>Evidence and commentary of activity</t>
  </si>
  <si>
    <t>Promoting local skills and employment</t>
  </si>
  <si>
    <t>ES1</t>
  </si>
  <si>
    <t>Work experience for school pupil</t>
  </si>
  <si>
    <t>Host a work experience placement for a pupil within secondary education</t>
  </si>
  <si>
    <t>5 points per week of hosting a pupil on work experience placement</t>
  </si>
  <si>
    <t>ES2</t>
  </si>
  <si>
    <t>Work experience for individuals not in education, employment or training</t>
  </si>
  <si>
    <t>Host a work experience placement for an individual not in education, employment or training</t>
  </si>
  <si>
    <t>5 points per week of hosting a NEET individual on work experience placement</t>
  </si>
  <si>
    <t>ES3</t>
  </si>
  <si>
    <t>Work experience for student</t>
  </si>
  <si>
    <t xml:space="preserve">Host a work experience placement for a student currently in higher education </t>
  </si>
  <si>
    <t>5 points per week of hosting a student on work experience placement</t>
  </si>
  <si>
    <t>ES4</t>
  </si>
  <si>
    <t>Foundation apprenticeship</t>
  </si>
  <si>
    <t xml:space="preserve">Host a foundation apprentice </t>
  </si>
  <si>
    <t>50 points per year of hosting a foundation apprentice</t>
  </si>
  <si>
    <t>ES5</t>
  </si>
  <si>
    <t>Modern apprenticeship</t>
  </si>
  <si>
    <t xml:space="preserve">Employ a modern apprentice </t>
  </si>
  <si>
    <t>60 points per year of hosting a modern apprentice</t>
  </si>
  <si>
    <t>ES6</t>
  </si>
  <si>
    <t xml:space="preserve">New employee </t>
  </si>
  <si>
    <t xml:space="preserve">Employment opportunity created and fulfilled within the lifetime of contract </t>
  </si>
  <si>
    <t>50 points per year of employment</t>
  </si>
  <si>
    <t>ES7</t>
  </si>
  <si>
    <t>New employee for individual not in education, employment or training</t>
  </si>
  <si>
    <t xml:space="preserve">Employment opportunity created and fulfilled for an individual not in education, employment or training within the lifetime of contract </t>
  </si>
  <si>
    <t>60 points per year of employment</t>
  </si>
  <si>
    <t>ES8</t>
  </si>
  <si>
    <t>Student internship</t>
  </si>
  <si>
    <t>Employ an undergraduate or postgraduate student intern</t>
  </si>
  <si>
    <t>5 points per week of employing intern</t>
  </si>
  <si>
    <t>ES9</t>
  </si>
  <si>
    <t>Mentoring provision</t>
  </si>
  <si>
    <t>Deliver mentoring sessions with pupils/students within school or further education institution</t>
  </si>
  <si>
    <t>2 points per hour of mentoring support provided</t>
  </si>
  <si>
    <t>ES10</t>
  </si>
  <si>
    <t>Career talks and fairs</t>
  </si>
  <si>
    <t xml:space="preserve">Deliver career talks or attends careers fairs within school or further education institution </t>
  </si>
  <si>
    <t>2 points per hour of activity delivered</t>
  </si>
  <si>
    <t>ES11</t>
  </si>
  <si>
    <t xml:space="preserve">Curriculum support </t>
  </si>
  <si>
    <t xml:space="preserve">Deliver lecture, talk, workshop linked to curriculum within school or further education </t>
  </si>
  <si>
    <t>TOTAL</t>
  </si>
  <si>
    <t>ES12</t>
  </si>
  <si>
    <t>Innovation proposal</t>
  </si>
  <si>
    <t>Please provide a description of your proposed innovative activity here</t>
  </si>
  <si>
    <t xml:space="preserve">Please indicate a measure of your proposed innovative activity here. This will be agreed if you are awarded the contract. </t>
  </si>
  <si>
    <t>Healthy, safe and more resilient local communities</t>
  </si>
  <si>
    <t>CE1</t>
  </si>
  <si>
    <t>Volunteer within community</t>
  </si>
  <si>
    <t>Volunteer with local charity or community group</t>
  </si>
  <si>
    <t>1 point per hour of volunteering per staff member</t>
  </si>
  <si>
    <t>CE2</t>
  </si>
  <si>
    <t>Donations to community</t>
  </si>
  <si>
    <t>Monetary donation or in kind contribution to local charity or community group of their choice (includes food banks/school uniform banks)</t>
  </si>
  <si>
    <t>5 points per £1000  value or in kind equivalent donated</t>
  </si>
  <si>
    <t>CE3</t>
  </si>
  <si>
    <t>Community enhancement activity</t>
  </si>
  <si>
    <t>Support delivery of a community enhancement activity by providing provide resources such as equipment, materials and tools.</t>
  </si>
  <si>
    <t>CE4</t>
  </si>
  <si>
    <t>Specialist support for charity</t>
  </si>
  <si>
    <t xml:space="preserve">Donate staff time to provide specialist and/or mentor support to charity/third sector organisation </t>
  </si>
  <si>
    <t>2 points per hour of staff time provided</t>
  </si>
  <si>
    <t>CE5</t>
  </si>
  <si>
    <t>Donation of equipment for schools</t>
  </si>
  <si>
    <t>Donation of specific materials, resources or tools to local schools or community group e.g. scientific laboratory equipment</t>
  </si>
  <si>
    <t>5 points per £1000 value donated</t>
  </si>
  <si>
    <t>CE6</t>
  </si>
  <si>
    <t>Donation to a Community Grant Scheme</t>
  </si>
  <si>
    <t>Donation to a local community grant scheme such as, University of Edinburgh Community Grant Scheme</t>
  </si>
  <si>
    <t>CE7</t>
  </si>
  <si>
    <t>Donation to local access courses</t>
  </si>
  <si>
    <t>Donation to specific widening participation or access courses, such as Centre for Open Learning at University of Edinburgh</t>
  </si>
  <si>
    <t>CE8</t>
  </si>
  <si>
    <t>Sponsorship of local events &amp; initiatives</t>
  </si>
  <si>
    <t>Sponsor specific event or initiative such as, Inspire Launch Grow Awards, Summer Schools or Insights at University of Edinburgh</t>
  </si>
  <si>
    <t>CE9</t>
  </si>
  <si>
    <t>Please provide description of your proposed innovative activity here</t>
  </si>
  <si>
    <t xml:space="preserve">Supporting research and promoting opportunities to students </t>
  </si>
  <si>
    <t>RES1</t>
  </si>
  <si>
    <t>Provision of specialist advice and support</t>
  </si>
  <si>
    <t>Provide identified or targeted support to student start-ups and social enterprises</t>
  </si>
  <si>
    <t>RES2</t>
  </si>
  <si>
    <t>Participate in student challenge projects</t>
  </si>
  <si>
    <t xml:space="preserve">Participate in a student challenge project such as, Students as Change Agents at the University of Edinburgh </t>
  </si>
  <si>
    <t>10 points for participating within programme</t>
  </si>
  <si>
    <t>RES3</t>
  </si>
  <si>
    <t>Industry-led studentship</t>
  </si>
  <si>
    <t xml:space="preserve">Fund/host an industry-led Masters or PhD studentship </t>
  </si>
  <si>
    <t>50 points per studentship funded/hosted</t>
  </si>
  <si>
    <t>RES4</t>
  </si>
  <si>
    <t>Knowledge exchange</t>
  </si>
  <si>
    <t>Engage with and support university research and innovation, and public engagement projects e.g. lecture, facilitated workshops</t>
  </si>
  <si>
    <t>RES5</t>
  </si>
  <si>
    <t>Supporting local economic growth and strengthening supply chain</t>
  </si>
  <si>
    <t>ED1</t>
  </si>
  <si>
    <t>Local supply chain</t>
  </si>
  <si>
    <t xml:space="preserve">Commitment to increase use of local supply chain </t>
  </si>
  <si>
    <t>1 point per £10,000 spent within local supply chain</t>
  </si>
  <si>
    <t>ED2</t>
  </si>
  <si>
    <t>Mentoring supply chain</t>
  </si>
  <si>
    <t xml:space="preserve">Provide mentoring and training opportunities to SMEs and start ups in local supply chain </t>
  </si>
  <si>
    <t>ED3</t>
  </si>
  <si>
    <t>Procure within third sector</t>
  </si>
  <si>
    <t>Commitment to increase use of social businesses to deliver goods and services</t>
  </si>
  <si>
    <t>5 points per £10,000 spent with third sector organisation</t>
  </si>
  <si>
    <t>ED4</t>
  </si>
  <si>
    <t>Young Persons Guarantee</t>
  </si>
  <si>
    <t>Pledge your support to the Young Persons Guarantee within 6 months of contract</t>
  </si>
  <si>
    <t>10 points for pledging support</t>
  </si>
  <si>
    <t>ED5</t>
  </si>
  <si>
    <t>Living Wage</t>
  </si>
  <si>
    <t>Become an accredited Living Wage employer within 6 months of contract</t>
  </si>
  <si>
    <t>25 points for accreditation</t>
  </si>
  <si>
    <t>ED6</t>
  </si>
  <si>
    <t>Living Hours</t>
  </si>
  <si>
    <t xml:space="preserve">Become an accredited Living Hours employer within 6 months of contract </t>
  </si>
  <si>
    <t>ED7</t>
  </si>
  <si>
    <t>Supporting local action for climate and the environment</t>
  </si>
  <si>
    <t>EN1</t>
  </si>
  <si>
    <t>Environmental investment</t>
  </si>
  <si>
    <t>Donate or invest in environmental initiatives such as, woodland creation, peatland restoration or other conservation and biodiversity projects</t>
  </si>
  <si>
    <t>5 points per £1000 value donated/invested</t>
  </si>
  <si>
    <t>EN2</t>
  </si>
  <si>
    <t>Environmental volunteering</t>
  </si>
  <si>
    <t xml:space="preserve">Donate staff time to environmental conservation initiatives and projects </t>
  </si>
  <si>
    <t>EN3</t>
  </si>
  <si>
    <t>Donation of environmental resources</t>
  </si>
  <si>
    <t>Commitment to provide resources such as equipment, materials and tools to support creation or enhancement of greenspaces for benefit of biodiversity and local community</t>
  </si>
  <si>
    <t>10 points per £1000 of resources provided</t>
  </si>
  <si>
    <t>EN4</t>
  </si>
  <si>
    <t>Donate staff time to provide specialist advice and/or support to a local charity or community group to support decarbonisation, biodiversity, or circular economy initiatives</t>
  </si>
  <si>
    <t>EN5</t>
  </si>
  <si>
    <t>Promoting circular economy initiatives</t>
  </si>
  <si>
    <t>Commitment to explore circular economy initiatives that extend the lifespan of products, and embed and deliver these within local communities</t>
  </si>
  <si>
    <t>EN6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</si>
</sst>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0"/>
      <name val="Calibri"/>
      <family val="2"/>
      <scheme val="minor"/>
    </font>
    <font>
      <sz val="8"/>
      <name val="Calibri"/>
      <family val="2"/>
      <scheme val="minor"/>
    </font>
    <font>
      <i/>
      <sz val="11"/>
      <color theme="1"/>
      <name val="Calibri"/>
      <family val="2"/>
      <scheme val="minor"/>
    </font>
    <font>
      <b/>
      <sz val="11"/>
      <color theme="1"/>
      <name val="Calibri"/>
      <family val="2"/>
      <scheme val="minor"/>
    </font>
    <font>
      <u/>
      <sz val="11"/>
      <color theme="10"/>
      <name val="Calibri"/>
      <family val="2"/>
      <scheme val="minor"/>
    </font>
    <font>
      <b/>
      <sz val="11"/>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9" tint="-0.249977111117893"/>
        <bgColor indexed="64"/>
      </patternFill>
    </fill>
    <fill>
      <patternFill patternType="solid">
        <fgColor theme="9" tint="-0.249977111117893"/>
        <bgColor theme="4"/>
      </patternFill>
    </fill>
    <fill>
      <patternFill patternType="solid">
        <fgColor theme="0" tint="-0.249977111117893"/>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0.499984740745262"/>
        <bgColor indexed="64"/>
      </patternFill>
    </fill>
    <fill>
      <patternFill patternType="solid">
        <fgColor rgb="FF54823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style="thin">
        <color rgb="FF000000"/>
      </top>
      <bottom/>
      <diagonal/>
    </border>
  </borders>
  <cellStyleXfs count="2">
    <xf numFmtId="0" fontId="0" fillId="0" borderId="0"/>
    <xf numFmtId="0" fontId="5" fillId="0" borderId="0" applyNumberFormat="0" applyFill="0" applyBorder="0" applyAlignment="0" applyProtection="0"/>
  </cellStyleXfs>
  <cellXfs count="78">
    <xf numFmtId="0" fontId="0" fillId="0" borderId="0" xfId="0"/>
    <xf numFmtId="0" fontId="1" fillId="2" borderId="4" xfId="0" applyFont="1" applyFill="1" applyBorder="1" applyAlignment="1">
      <alignment horizontal="center" vertical="center" wrapText="1"/>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4" borderId="3" xfId="0" applyFill="1" applyBorder="1" applyAlignment="1">
      <alignment horizontal="center" vertical="center" wrapText="1"/>
    </xf>
    <xf numFmtId="0" fontId="1" fillId="9" borderId="1" xfId="0" applyFont="1" applyFill="1" applyBorder="1"/>
    <xf numFmtId="0" fontId="4" fillId="6" borderId="6" xfId="0" applyFont="1" applyFill="1" applyBorder="1" applyAlignment="1">
      <alignment horizontal="left" vertical="center" wrapText="1"/>
    </xf>
    <xf numFmtId="0" fontId="0" fillId="6" borderId="6" xfId="0" applyFill="1" applyBorder="1" applyAlignment="1">
      <alignment horizontal="left" vertical="center"/>
    </xf>
    <xf numFmtId="0" fontId="0" fillId="6" borderId="6" xfId="0" applyFill="1" applyBorder="1" applyAlignment="1">
      <alignment horizontal="left" vertical="center" wrapText="1"/>
    </xf>
    <xf numFmtId="0" fontId="5" fillId="6" borderId="6" xfId="1" applyFill="1" applyBorder="1" applyAlignment="1">
      <alignment horizontal="left" vertical="center"/>
    </xf>
    <xf numFmtId="0" fontId="0" fillId="6" borderId="7" xfId="0" applyFill="1" applyBorder="1" applyAlignment="1">
      <alignment horizontal="left" vertical="center" wrapText="1"/>
    </xf>
    <xf numFmtId="0" fontId="0" fillId="0" borderId="15" xfId="0" applyBorder="1"/>
    <xf numFmtId="0" fontId="0" fillId="0" borderId="16" xfId="0" applyBorder="1"/>
    <xf numFmtId="0" fontId="0" fillId="0" borderId="17" xfId="0" applyBorder="1"/>
    <xf numFmtId="0" fontId="0" fillId="0" borderId="18" xfId="0" applyBorder="1"/>
    <xf numFmtId="0" fontId="0" fillId="7" borderId="0" xfId="0" applyFill="1"/>
    <xf numFmtId="0" fontId="0" fillId="7" borderId="0" xfId="0" applyFill="1" applyAlignment="1">
      <alignment horizontal="left" vertical="center"/>
    </xf>
    <xf numFmtId="0" fontId="1" fillId="8" borderId="1" xfId="0" applyFont="1" applyFill="1" applyBorder="1" applyAlignment="1">
      <alignment horizontal="center" vertical="center" wrapText="1"/>
    </xf>
    <xf numFmtId="0" fontId="0" fillId="7" borderId="4" xfId="0" applyFill="1" applyBorder="1" applyAlignment="1">
      <alignment horizontal="center" vertical="center"/>
    </xf>
    <xf numFmtId="0" fontId="0" fillId="6" borderId="9" xfId="0" applyFill="1" applyBorder="1" applyAlignment="1">
      <alignment horizontal="left" vertical="center"/>
    </xf>
    <xf numFmtId="0" fontId="0" fillId="6" borderId="0" xfId="0" applyFill="1" applyAlignment="1">
      <alignment vertical="center"/>
    </xf>
    <xf numFmtId="0" fontId="0" fillId="6" borderId="10" xfId="0" applyFill="1" applyBorder="1" applyAlignment="1">
      <alignment vertical="center"/>
    </xf>
    <xf numFmtId="0" fontId="0" fillId="7" borderId="1" xfId="0" applyFill="1" applyBorder="1" applyAlignment="1">
      <alignment horizontal="center" vertical="center"/>
    </xf>
    <xf numFmtId="0" fontId="0" fillId="6" borderId="0" xfId="0" applyFill="1" applyAlignment="1">
      <alignment horizontal="left" vertical="center"/>
    </xf>
    <xf numFmtId="0" fontId="0" fillId="6" borderId="10" xfId="0" applyFill="1" applyBorder="1" applyAlignment="1">
      <alignment horizontal="left" vertical="center"/>
    </xf>
    <xf numFmtId="0" fontId="5" fillId="6" borderId="0" xfId="1" applyFill="1" applyBorder="1" applyAlignment="1" applyProtection="1">
      <alignment vertical="center"/>
      <protection locked="0"/>
    </xf>
    <xf numFmtId="0" fontId="0" fillId="6" borderId="0" xfId="0" applyFill="1" applyAlignment="1" applyProtection="1">
      <alignment vertical="center"/>
      <protection locked="0"/>
    </xf>
    <xf numFmtId="0" fontId="5" fillId="6" borderId="0" xfId="1"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5" fillId="6" borderId="6" xfId="1" applyFill="1" applyBorder="1" applyAlignment="1" applyProtection="1">
      <alignment horizontal="left" vertical="center"/>
      <protection locked="0"/>
    </xf>
    <xf numFmtId="0" fontId="0" fillId="5" borderId="1" xfId="0"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0" fillId="7" borderId="19" xfId="0" applyFill="1" applyBorder="1" applyAlignment="1">
      <alignment horizontal="center" vertical="center"/>
    </xf>
    <xf numFmtId="0" fontId="7" fillId="6" borderId="6" xfId="0" applyFont="1" applyFill="1" applyBorder="1" applyAlignment="1">
      <alignment horizontal="left" vertical="center"/>
    </xf>
    <xf numFmtId="0" fontId="0" fillId="7" borderId="20" xfId="0" applyFill="1" applyBorder="1" applyAlignment="1">
      <alignment horizontal="center" vertical="center"/>
    </xf>
    <xf numFmtId="0" fontId="0" fillId="0" borderId="3" xfId="0" applyBorder="1" applyAlignment="1">
      <alignment horizontal="center" vertical="center"/>
    </xf>
    <xf numFmtId="0" fontId="0" fillId="7" borderId="21" xfId="0" applyFill="1" applyBorder="1" applyAlignment="1">
      <alignment horizontal="center" vertical="center"/>
    </xf>
    <xf numFmtId="0" fontId="0" fillId="7" borderId="7" xfId="0" applyFill="1" applyBorder="1" applyAlignment="1">
      <alignment horizontal="center" vertical="center"/>
    </xf>
    <xf numFmtId="0" fontId="0" fillId="7" borderId="11" xfId="0" applyFill="1" applyBorder="1" applyAlignment="1">
      <alignment horizontal="center" vertical="center"/>
    </xf>
    <xf numFmtId="0" fontId="0" fillId="7" borderId="13" xfId="0" applyFill="1" applyBorder="1" applyAlignment="1">
      <alignment horizontal="center" vertical="center"/>
    </xf>
    <xf numFmtId="0" fontId="0" fillId="7" borderId="8" xfId="0" applyFill="1" applyBorder="1" applyAlignment="1">
      <alignment horizontal="center" vertical="center"/>
    </xf>
    <xf numFmtId="0" fontId="0" fillId="7" borderId="14" xfId="0" applyFill="1" applyBorder="1" applyAlignment="1">
      <alignment horizontal="center" vertical="center"/>
    </xf>
    <xf numFmtId="0" fontId="0" fillId="6" borderId="9" xfId="0" applyFill="1" applyBorder="1" applyAlignment="1">
      <alignment horizontal="left" vertical="center"/>
    </xf>
    <xf numFmtId="0" fontId="0" fillId="6" borderId="0" xfId="0" applyFill="1" applyAlignment="1">
      <alignment horizontal="left" vertical="center"/>
    </xf>
    <xf numFmtId="0" fontId="0" fillId="6" borderId="10" xfId="0" applyFill="1" applyBorder="1" applyAlignment="1">
      <alignment horizontal="left" vertical="center"/>
    </xf>
    <xf numFmtId="0" fontId="0" fillId="6" borderId="9" xfId="0" applyFill="1" applyBorder="1" applyAlignment="1">
      <alignment horizontal="left" vertical="center" wrapText="1"/>
    </xf>
    <xf numFmtId="0" fontId="0" fillId="6" borderId="0" xfId="0" applyFill="1" applyAlignment="1">
      <alignment horizontal="left" vertical="center" wrapText="1"/>
    </xf>
    <xf numFmtId="0" fontId="0" fillId="6" borderId="10" xfId="0" applyFill="1" applyBorder="1" applyAlignment="1">
      <alignment horizontal="left" vertical="center" wrapText="1"/>
    </xf>
    <xf numFmtId="0" fontId="0" fillId="6" borderId="8" xfId="0" applyFill="1" applyBorder="1" applyAlignment="1">
      <alignment horizontal="left" vertical="center" wrapText="1"/>
    </xf>
    <xf numFmtId="0" fontId="0" fillId="6" borderId="2" xfId="0" applyFill="1" applyBorder="1" applyAlignment="1">
      <alignment horizontal="left" vertical="center" wrapText="1"/>
    </xf>
    <xf numFmtId="0" fontId="0" fillId="6" borderId="14" xfId="0" applyFill="1" applyBorder="1" applyAlignment="1">
      <alignment horizontal="left" vertical="center" wrapText="1"/>
    </xf>
    <xf numFmtId="0" fontId="4" fillId="6" borderId="9" xfId="0" applyFont="1" applyFill="1" applyBorder="1" applyAlignment="1">
      <alignment horizontal="left" wrapText="1"/>
    </xf>
    <xf numFmtId="0" fontId="4" fillId="6" borderId="0" xfId="0" applyFont="1" applyFill="1" applyAlignment="1">
      <alignment horizontal="left" wrapText="1"/>
    </xf>
    <xf numFmtId="0" fontId="4" fillId="6" borderId="10" xfId="0" applyFont="1" applyFill="1" applyBorder="1" applyAlignment="1">
      <alignment horizontal="left" wrapText="1"/>
    </xf>
    <xf numFmtId="0" fontId="0" fillId="7" borderId="5" xfId="0" applyFill="1" applyBorder="1" applyAlignment="1">
      <alignment horizontal="center" vertical="center"/>
    </xf>
    <xf numFmtId="1" fontId="0" fillId="7" borderId="1" xfId="0" applyNumberFormat="1" applyFill="1" applyBorder="1" applyAlignment="1">
      <alignment horizontal="center" vertical="center"/>
    </xf>
    <xf numFmtId="49" fontId="0" fillId="7" borderId="5" xfId="0" applyNumberFormat="1" applyFill="1" applyBorder="1" applyAlignment="1">
      <alignment horizontal="center" vertical="center" wrapText="1"/>
    </xf>
    <xf numFmtId="49" fontId="0" fillId="7" borderId="3" xfId="0" applyNumberForma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0" borderId="1" xfId="0" applyBorder="1" applyAlignment="1">
      <alignment horizontal="center" vertical="center"/>
    </xf>
    <xf numFmtId="1" fontId="0" fillId="0" borderId="1" xfId="0" applyNumberFormat="1" applyBorder="1" applyAlignment="1">
      <alignment horizontal="center" vertical="center"/>
    </xf>
    <xf numFmtId="0" fontId="3" fillId="4" borderId="2" xfId="0" applyFont="1" applyFill="1" applyBorder="1" applyAlignment="1">
      <alignment horizontal="center" vertical="center"/>
    </xf>
    <xf numFmtId="0" fontId="0" fillId="4" borderId="5" xfId="0" applyFill="1" applyBorder="1" applyAlignment="1">
      <alignment horizontal="center" vertical="center" wrapText="1"/>
    </xf>
    <xf numFmtId="0" fontId="0" fillId="4" borderId="3" xfId="0" applyFill="1"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4" borderId="8" xfId="0" applyFill="1" applyBorder="1" applyAlignment="1">
      <alignment horizontal="center" vertical="center" wrapText="1"/>
    </xf>
    <xf numFmtId="0" fontId="3" fillId="4" borderId="2"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sescommunities.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5B982-E8E3-4531-9002-7AB417946C71}">
  <dimension ref="B2:V27"/>
  <sheetViews>
    <sheetView tabSelected="1" zoomScale="90" zoomScaleNormal="90" workbookViewId="0">
      <selection activeCell="E9" sqref="E9"/>
    </sheetView>
  </sheetViews>
  <sheetFormatPr defaultColWidth="8.6640625" defaultRowHeight="14.4" x14ac:dyDescent="0.3"/>
  <cols>
    <col min="1" max="1" width="2.88671875" style="19" customWidth="1"/>
    <col min="2" max="6" width="8.6640625" style="19"/>
    <col min="7" max="7" width="23.109375" style="19" bestFit="1" customWidth="1"/>
    <col min="8" max="8" width="23.5546875" style="19" customWidth="1"/>
    <col min="9" max="14" width="8.6640625" style="19"/>
    <col min="15" max="15" width="7.5546875" style="19" customWidth="1"/>
    <col min="16" max="16" width="1.44140625" style="19" customWidth="1"/>
    <col min="17" max="17" width="2" style="19" customWidth="1"/>
    <col min="18" max="18" width="18" style="19" customWidth="1"/>
    <col min="19" max="19" width="18.88671875" style="19" customWidth="1"/>
    <col min="20" max="20" width="8.5546875" style="19" customWidth="1"/>
    <col min="21" max="21" width="8.6640625" style="19"/>
    <col min="22" max="22" width="7.5546875" style="19" customWidth="1"/>
    <col min="23" max="16384" width="8.6640625" style="19"/>
  </cols>
  <sheetData>
    <row r="2" spans="2:22" ht="14.4" customHeight="1" x14ac:dyDescent="0.3">
      <c r="B2" s="63" t="s">
        <v>0</v>
      </c>
      <c r="C2" s="64"/>
      <c r="D2" s="64"/>
      <c r="E2" s="64"/>
      <c r="F2" s="64"/>
      <c r="G2" s="64"/>
      <c r="H2" s="64"/>
      <c r="I2" s="64"/>
      <c r="J2" s="64"/>
      <c r="K2" s="64"/>
      <c r="L2" s="64"/>
      <c r="M2" s="64"/>
      <c r="N2" s="64"/>
      <c r="O2" s="64"/>
      <c r="P2" s="65"/>
    </row>
    <row r="3" spans="2:22" s="20" customFormat="1" ht="29.4" customHeight="1" x14ac:dyDescent="0.3">
      <c r="B3" s="50" t="s">
        <v>1</v>
      </c>
      <c r="C3" s="51"/>
      <c r="D3" s="51"/>
      <c r="E3" s="51"/>
      <c r="F3" s="51"/>
      <c r="G3" s="51"/>
      <c r="H3" s="51"/>
      <c r="I3" s="51"/>
      <c r="J3" s="51"/>
      <c r="K3" s="51"/>
      <c r="L3" s="51"/>
      <c r="M3" s="51"/>
      <c r="N3" s="51"/>
      <c r="O3" s="51"/>
      <c r="P3" s="52"/>
      <c r="R3" s="66" t="s">
        <v>2</v>
      </c>
      <c r="S3" s="66"/>
      <c r="T3" s="21">
        <f>SUM('Employability &amp; Skills'!I3:I13)+SUM('Community Engagement'!I3:I10)+SUM('Research &amp; Student Engagement'!I3:I6)+SUM('Economic Development'!I3:I8)+SUM(Environment!I3:I7)</f>
        <v>60</v>
      </c>
    </row>
    <row r="4" spans="2:22" s="20" customFormat="1" ht="0.9" customHeight="1" x14ac:dyDescent="0.3">
      <c r="B4" s="47"/>
      <c r="C4" s="48"/>
      <c r="D4" s="48"/>
      <c r="E4" s="48"/>
      <c r="F4" s="48"/>
      <c r="G4" s="48"/>
      <c r="H4" s="48"/>
      <c r="I4" s="48"/>
      <c r="J4" s="48"/>
      <c r="K4" s="48"/>
      <c r="L4" s="48"/>
      <c r="M4" s="48"/>
      <c r="N4" s="48"/>
      <c r="O4" s="48"/>
      <c r="P4" s="49"/>
    </row>
    <row r="5" spans="2:22" s="20" customFormat="1" ht="29.4" customHeight="1" x14ac:dyDescent="0.3">
      <c r="B5" s="50" t="s">
        <v>3</v>
      </c>
      <c r="C5" s="51"/>
      <c r="D5" s="51"/>
      <c r="E5" s="51"/>
      <c r="F5" s="51"/>
      <c r="G5" s="51"/>
      <c r="H5" s="51"/>
      <c r="I5" s="51"/>
      <c r="J5" s="51"/>
      <c r="K5" s="51"/>
      <c r="L5" s="51"/>
      <c r="M5" s="51"/>
      <c r="N5" s="51"/>
      <c r="O5" s="51"/>
      <c r="P5" s="52"/>
    </row>
    <row r="6" spans="2:22" s="20" customFormat="1" ht="0.6" customHeight="1" x14ac:dyDescent="0.3">
      <c r="B6" s="47"/>
      <c r="C6" s="48"/>
      <c r="D6" s="48"/>
      <c r="E6" s="48"/>
      <c r="F6" s="48"/>
      <c r="G6" s="48"/>
      <c r="H6" s="48"/>
      <c r="I6" s="48"/>
      <c r="J6" s="48"/>
      <c r="K6" s="48"/>
      <c r="L6" s="48"/>
      <c r="M6" s="48"/>
      <c r="N6" s="48"/>
      <c r="O6" s="48"/>
      <c r="P6" s="49"/>
    </row>
    <row r="7" spans="2:22" s="20" customFormat="1" ht="26.25" customHeight="1" x14ac:dyDescent="0.3">
      <c r="B7" s="50" t="s">
        <v>4</v>
      </c>
      <c r="C7" s="51"/>
      <c r="D7" s="51"/>
      <c r="E7" s="51"/>
      <c r="F7" s="51"/>
      <c r="G7" s="51"/>
      <c r="H7" s="51"/>
      <c r="I7" s="51"/>
      <c r="J7" s="51"/>
      <c r="K7" s="51"/>
      <c r="L7" s="51"/>
      <c r="M7" s="51"/>
      <c r="N7" s="51"/>
      <c r="O7" s="51"/>
      <c r="P7" s="52"/>
      <c r="R7" s="5" t="s">
        <v>5</v>
      </c>
      <c r="S7" s="67" t="s">
        <v>6</v>
      </c>
      <c r="T7" s="68"/>
    </row>
    <row r="8" spans="2:22" s="20" customFormat="1" ht="21.6" customHeight="1" x14ac:dyDescent="0.3">
      <c r="B8" s="47"/>
      <c r="C8" s="48"/>
      <c r="D8" s="48"/>
      <c r="E8" s="48"/>
      <c r="F8" s="48"/>
      <c r="G8" s="48"/>
      <c r="H8" s="48"/>
      <c r="I8" s="48"/>
      <c r="J8" s="48"/>
      <c r="K8" s="48"/>
      <c r="L8" s="48"/>
      <c r="M8" s="48"/>
      <c r="N8" s="48"/>
      <c r="O8" s="48"/>
      <c r="P8" s="49"/>
      <c r="R8" s="22" t="s">
        <v>7</v>
      </c>
      <c r="S8" s="61" t="s">
        <v>8</v>
      </c>
      <c r="T8" s="62"/>
    </row>
    <row r="9" spans="2:22" s="20" customFormat="1" ht="20.100000000000001" customHeight="1" x14ac:dyDescent="0.3">
      <c r="B9" s="23"/>
      <c r="C9" s="24"/>
      <c r="D9" s="24"/>
      <c r="E9" s="29" t="s">
        <v>9</v>
      </c>
      <c r="F9" s="30"/>
      <c r="G9" s="24"/>
      <c r="H9" s="24"/>
      <c r="I9" s="24"/>
      <c r="J9" s="24"/>
      <c r="K9" s="24"/>
      <c r="L9" s="24"/>
      <c r="M9" s="24"/>
      <c r="N9" s="24"/>
      <c r="O9" s="24"/>
      <c r="P9" s="25"/>
      <c r="R9" s="26" t="s">
        <v>10</v>
      </c>
      <c r="S9" s="60" t="s">
        <v>11</v>
      </c>
      <c r="T9" s="69"/>
    </row>
    <row r="10" spans="2:22" s="20" customFormat="1" ht="20.100000000000001" customHeight="1" x14ac:dyDescent="0.3">
      <c r="B10" s="23"/>
      <c r="C10" s="27"/>
      <c r="D10" s="27"/>
      <c r="E10" s="31" t="s">
        <v>12</v>
      </c>
      <c r="F10" s="32"/>
      <c r="G10" s="27"/>
      <c r="H10" s="27"/>
      <c r="I10" s="27"/>
      <c r="J10" s="27"/>
      <c r="K10" s="27"/>
      <c r="L10" s="27"/>
      <c r="M10" s="27"/>
      <c r="N10" s="27"/>
      <c r="O10" s="27"/>
      <c r="P10" s="28"/>
      <c r="R10" s="26" t="s">
        <v>13</v>
      </c>
      <c r="S10" s="60" t="s">
        <v>14</v>
      </c>
      <c r="T10" s="60"/>
    </row>
    <row r="11" spans="2:22" s="20" customFormat="1" ht="20.100000000000001" customHeight="1" x14ac:dyDescent="0.3">
      <c r="B11" s="23"/>
      <c r="C11" s="27"/>
      <c r="D11" s="27"/>
      <c r="E11" s="31" t="s">
        <v>15</v>
      </c>
      <c r="F11" s="32"/>
      <c r="G11" s="27"/>
      <c r="H11" s="27"/>
      <c r="I11" s="27"/>
      <c r="J11" s="27"/>
      <c r="K11" s="27"/>
      <c r="L11" s="27"/>
      <c r="M11" s="27"/>
      <c r="N11" s="27"/>
      <c r="O11" s="27"/>
      <c r="P11" s="28"/>
      <c r="R11" s="26" t="s">
        <v>16</v>
      </c>
      <c r="S11" s="60" t="s">
        <v>17</v>
      </c>
      <c r="T11" s="60"/>
    </row>
    <row r="12" spans="2:22" s="20" customFormat="1" ht="20.100000000000001" customHeight="1" x14ac:dyDescent="0.3">
      <c r="B12" s="23"/>
      <c r="C12" s="27"/>
      <c r="D12" s="27"/>
      <c r="E12" s="31" t="s">
        <v>18</v>
      </c>
      <c r="F12" s="32"/>
      <c r="G12" s="27"/>
      <c r="H12" s="27"/>
      <c r="I12" s="27"/>
      <c r="J12" s="27"/>
      <c r="K12" s="27"/>
      <c r="L12" s="27"/>
      <c r="M12" s="27"/>
      <c r="N12" s="27"/>
      <c r="O12" s="27"/>
      <c r="P12" s="28"/>
      <c r="R12" s="26" t="s">
        <v>19</v>
      </c>
      <c r="S12" s="60" t="s">
        <v>20</v>
      </c>
      <c r="T12" s="60"/>
      <c r="V12" s="19"/>
    </row>
    <row r="13" spans="2:22" s="20" customFormat="1" ht="18.899999999999999" customHeight="1" x14ac:dyDescent="0.3">
      <c r="B13" s="23"/>
      <c r="C13" s="27"/>
      <c r="D13" s="27"/>
      <c r="E13" s="31" t="s">
        <v>21</v>
      </c>
      <c r="F13" s="32"/>
      <c r="G13" s="27"/>
      <c r="H13" s="27"/>
      <c r="I13" s="27"/>
      <c r="J13" s="27"/>
      <c r="K13" s="27"/>
      <c r="L13" s="27"/>
      <c r="M13" s="27"/>
      <c r="N13" s="27"/>
      <c r="O13" s="27"/>
      <c r="P13" s="28"/>
      <c r="R13" s="26" t="s">
        <v>22</v>
      </c>
      <c r="S13" s="60" t="s">
        <v>23</v>
      </c>
      <c r="T13" s="60"/>
      <c r="V13" s="19"/>
    </row>
    <row r="14" spans="2:22" s="20" customFormat="1" ht="18.600000000000001" customHeight="1" x14ac:dyDescent="0.3">
      <c r="B14" s="47"/>
      <c r="C14" s="48"/>
      <c r="D14" s="48"/>
      <c r="E14" s="48"/>
      <c r="F14" s="48"/>
      <c r="G14" s="48"/>
      <c r="H14" s="48"/>
      <c r="I14" s="48"/>
      <c r="J14" s="48"/>
      <c r="K14" s="48"/>
      <c r="L14" s="48"/>
      <c r="M14" s="48"/>
      <c r="N14" s="48"/>
      <c r="O14" s="48"/>
      <c r="P14" s="49"/>
      <c r="R14" s="22" t="s">
        <v>24</v>
      </c>
      <c r="S14" s="59" t="s">
        <v>25</v>
      </c>
      <c r="T14" s="40"/>
      <c r="V14" s="19"/>
    </row>
    <row r="15" spans="2:22" s="20" customFormat="1" ht="20.100000000000001" customHeight="1" x14ac:dyDescent="0.3">
      <c r="B15" s="56" t="s">
        <v>26</v>
      </c>
      <c r="C15" s="57"/>
      <c r="D15" s="57"/>
      <c r="E15" s="57"/>
      <c r="F15" s="57"/>
      <c r="G15" s="57"/>
      <c r="H15" s="57"/>
      <c r="I15" s="57"/>
      <c r="J15" s="57"/>
      <c r="K15" s="57"/>
      <c r="L15" s="57"/>
      <c r="M15" s="57"/>
      <c r="N15" s="57"/>
      <c r="O15" s="57"/>
      <c r="P15" s="58"/>
      <c r="R15" s="37" t="s">
        <v>27</v>
      </c>
      <c r="S15" s="39" t="s">
        <v>28</v>
      </c>
      <c r="T15" s="40"/>
      <c r="V15" s="19"/>
    </row>
    <row r="16" spans="2:22" s="20" customFormat="1" ht="3.75" hidden="1" customHeight="1" x14ac:dyDescent="0.3">
      <c r="B16" s="47"/>
      <c r="C16" s="48"/>
      <c r="D16" s="48"/>
      <c r="E16" s="48"/>
      <c r="F16" s="48"/>
      <c r="G16" s="48"/>
      <c r="H16" s="48"/>
      <c r="I16" s="48"/>
      <c r="J16" s="48"/>
      <c r="K16" s="48"/>
      <c r="L16" s="48"/>
      <c r="M16" s="48"/>
      <c r="N16" s="48"/>
      <c r="O16" s="48"/>
      <c r="P16" s="49"/>
      <c r="R16" s="41" t="s">
        <v>29</v>
      </c>
      <c r="S16" s="43" t="s">
        <v>30</v>
      </c>
      <c r="T16" s="44"/>
      <c r="V16" s="19"/>
    </row>
    <row r="17" spans="2:22" s="20" customFormat="1" ht="27.75" customHeight="1" x14ac:dyDescent="0.3">
      <c r="B17" s="50" t="s">
        <v>31</v>
      </c>
      <c r="C17" s="51"/>
      <c r="D17" s="51"/>
      <c r="E17" s="51"/>
      <c r="F17" s="51"/>
      <c r="G17" s="51"/>
      <c r="H17" s="51"/>
      <c r="I17" s="51"/>
      <c r="J17" s="51"/>
      <c r="K17" s="51"/>
      <c r="L17" s="51"/>
      <c r="M17" s="51"/>
      <c r="N17" s="51"/>
      <c r="O17" s="51"/>
      <c r="P17" s="52"/>
      <c r="R17" s="42"/>
      <c r="S17" s="45"/>
      <c r="T17" s="46"/>
      <c r="V17" s="19"/>
    </row>
    <row r="18" spans="2:22" s="20" customFormat="1" ht="6.9" hidden="1" customHeight="1" x14ac:dyDescent="0.3">
      <c r="B18" s="47"/>
      <c r="C18" s="48"/>
      <c r="D18" s="48"/>
      <c r="E18" s="48"/>
      <c r="F18" s="48"/>
      <c r="G18" s="48"/>
      <c r="H18" s="48"/>
      <c r="I18" s="48"/>
      <c r="J18" s="48"/>
      <c r="K18" s="48"/>
      <c r="L18" s="48"/>
      <c r="M18" s="48"/>
      <c r="N18" s="48"/>
      <c r="O18" s="48"/>
      <c r="P18" s="49"/>
      <c r="V18" s="19"/>
    </row>
    <row r="19" spans="2:22" s="20" customFormat="1" ht="44.1" customHeight="1" x14ac:dyDescent="0.3">
      <c r="B19" s="50" t="s">
        <v>32</v>
      </c>
      <c r="C19" s="51"/>
      <c r="D19" s="51"/>
      <c r="E19" s="51"/>
      <c r="F19" s="51"/>
      <c r="G19" s="51"/>
      <c r="H19" s="51"/>
      <c r="I19" s="51"/>
      <c r="J19" s="51"/>
      <c r="K19" s="51"/>
      <c r="L19" s="51"/>
      <c r="M19" s="51"/>
      <c r="N19" s="51"/>
      <c r="O19" s="51"/>
      <c r="P19" s="52"/>
      <c r="R19" s="19"/>
      <c r="S19" s="19"/>
      <c r="T19" s="19"/>
      <c r="U19" s="19"/>
      <c r="V19" s="19"/>
    </row>
    <row r="20" spans="2:22" s="20" customFormat="1" ht="6.9" hidden="1" customHeight="1" x14ac:dyDescent="0.3">
      <c r="B20" s="47"/>
      <c r="C20" s="48"/>
      <c r="D20" s="48"/>
      <c r="E20" s="48"/>
      <c r="F20" s="48"/>
      <c r="G20" s="48"/>
      <c r="H20" s="48"/>
      <c r="I20" s="48"/>
      <c r="J20" s="48"/>
      <c r="K20" s="48"/>
      <c r="L20" s="48"/>
      <c r="M20" s="48"/>
      <c r="N20" s="48"/>
      <c r="O20" s="48"/>
      <c r="P20" s="49"/>
      <c r="R20" s="19"/>
      <c r="S20" s="19"/>
      <c r="T20" s="19"/>
      <c r="U20" s="19"/>
    </row>
    <row r="21" spans="2:22" s="20" customFormat="1" ht="41.4" customHeight="1" x14ac:dyDescent="0.3">
      <c r="B21" s="50" t="s">
        <v>33</v>
      </c>
      <c r="C21" s="51"/>
      <c r="D21" s="51"/>
      <c r="E21" s="51"/>
      <c r="F21" s="51"/>
      <c r="G21" s="51"/>
      <c r="H21" s="51"/>
      <c r="I21" s="51"/>
      <c r="J21" s="51"/>
      <c r="K21" s="51"/>
      <c r="L21" s="51"/>
      <c r="M21" s="51"/>
      <c r="N21" s="51"/>
      <c r="O21" s="51"/>
      <c r="P21" s="52"/>
      <c r="R21" s="19"/>
      <c r="S21" s="19"/>
      <c r="T21" s="19"/>
      <c r="U21" s="19"/>
      <c r="V21" s="19"/>
    </row>
    <row r="22" spans="2:22" s="20" customFormat="1" ht="0.6" customHeight="1" x14ac:dyDescent="0.3">
      <c r="B22" s="47"/>
      <c r="C22" s="48"/>
      <c r="D22" s="48"/>
      <c r="E22" s="48"/>
      <c r="F22" s="48"/>
      <c r="G22" s="48"/>
      <c r="H22" s="48"/>
      <c r="I22" s="48"/>
      <c r="J22" s="48"/>
      <c r="K22" s="48"/>
      <c r="L22" s="48"/>
      <c r="M22" s="48"/>
      <c r="N22" s="48"/>
      <c r="O22" s="48"/>
      <c r="P22" s="49"/>
      <c r="R22" s="19"/>
      <c r="S22" s="19"/>
      <c r="T22" s="19"/>
      <c r="U22" s="19"/>
      <c r="V22" s="19"/>
    </row>
    <row r="23" spans="2:22" s="20" customFormat="1" ht="36.9" customHeight="1" x14ac:dyDescent="0.3">
      <c r="B23" s="50" t="s">
        <v>34</v>
      </c>
      <c r="C23" s="51"/>
      <c r="D23" s="51"/>
      <c r="E23" s="51"/>
      <c r="F23" s="51"/>
      <c r="G23" s="51"/>
      <c r="H23" s="51"/>
      <c r="I23" s="51"/>
      <c r="J23" s="51"/>
      <c r="K23" s="51"/>
      <c r="L23" s="51"/>
      <c r="M23" s="51"/>
      <c r="N23" s="51"/>
      <c r="O23" s="51"/>
      <c r="P23" s="52"/>
      <c r="R23" s="19"/>
      <c r="S23" s="19"/>
      <c r="T23" s="19"/>
      <c r="U23" s="19"/>
      <c r="V23" s="19"/>
    </row>
    <row r="24" spans="2:22" s="20" customFormat="1" ht="7.5" hidden="1" customHeight="1" x14ac:dyDescent="0.3">
      <c r="B24" s="47"/>
      <c r="C24" s="48"/>
      <c r="D24" s="48"/>
      <c r="E24" s="48"/>
      <c r="F24" s="48"/>
      <c r="G24" s="48"/>
      <c r="H24" s="48"/>
      <c r="I24" s="48"/>
      <c r="J24" s="48"/>
      <c r="K24" s="48"/>
      <c r="L24" s="48"/>
      <c r="M24" s="48"/>
      <c r="N24" s="48"/>
      <c r="O24" s="48"/>
      <c r="P24" s="49"/>
      <c r="R24" s="19"/>
      <c r="S24" s="19"/>
      <c r="T24" s="19"/>
      <c r="U24" s="19"/>
      <c r="V24" s="19"/>
    </row>
    <row r="25" spans="2:22" s="20" customFormat="1" ht="0.9" customHeight="1" x14ac:dyDescent="0.3">
      <c r="B25" s="53"/>
      <c r="C25" s="54"/>
      <c r="D25" s="54"/>
      <c r="E25" s="54"/>
      <c r="F25" s="54"/>
      <c r="G25" s="54"/>
      <c r="H25" s="54"/>
      <c r="I25" s="54"/>
      <c r="J25" s="54"/>
      <c r="K25" s="54"/>
      <c r="L25" s="54"/>
      <c r="M25" s="54"/>
      <c r="N25" s="54"/>
      <c r="O25" s="54"/>
      <c r="P25" s="55"/>
      <c r="R25" s="19"/>
      <c r="S25" s="19"/>
      <c r="T25" s="19"/>
      <c r="U25" s="19"/>
      <c r="V25" s="19"/>
    </row>
    <row r="26" spans="2:22" s="20" customFormat="1" ht="12.6" customHeight="1" x14ac:dyDescent="0.3">
      <c r="B26" s="20" t="s">
        <v>35</v>
      </c>
      <c r="R26" s="19"/>
      <c r="S26" s="19"/>
      <c r="T26" s="19"/>
      <c r="U26" s="19"/>
      <c r="V26" s="19"/>
    </row>
    <row r="27" spans="2:22" s="20" customFormat="1" ht="27" customHeight="1" x14ac:dyDescent="0.3">
      <c r="P27" s="19"/>
      <c r="Q27" s="19"/>
      <c r="R27" s="19"/>
      <c r="S27" s="19"/>
      <c r="T27" s="19"/>
      <c r="V27" s="19"/>
    </row>
  </sheetData>
  <sheetProtection algorithmName="SHA-512" hashValue="8IMZSGranzLzzY7JjegpsNuFl5t7PLHMfqeDwEN7DAtgXYAJhhqkPwN96ci7cV+aGN4/sTKMis+zuQyEnkPXiA==" saltValue="IRSTssPnqOaAmIA3bG8yHw==" spinCount="100000" sheet="1" selectLockedCells="1"/>
  <mergeCells count="31">
    <mergeCell ref="S14:T14"/>
    <mergeCell ref="S13:T13"/>
    <mergeCell ref="S8:T8"/>
    <mergeCell ref="B4:P4"/>
    <mergeCell ref="B2:P2"/>
    <mergeCell ref="R3:S3"/>
    <mergeCell ref="S7:T7"/>
    <mergeCell ref="S9:T9"/>
    <mergeCell ref="S10:T10"/>
    <mergeCell ref="S11:T11"/>
    <mergeCell ref="S12:T12"/>
    <mergeCell ref="B3:P3"/>
    <mergeCell ref="B5:P5"/>
    <mergeCell ref="B6:P6"/>
    <mergeCell ref="B7:P7"/>
    <mergeCell ref="B8:P8"/>
    <mergeCell ref="B24:P24"/>
    <mergeCell ref="B25:P25"/>
    <mergeCell ref="B14:P14"/>
    <mergeCell ref="B15:P15"/>
    <mergeCell ref="B16:P16"/>
    <mergeCell ref="B17:P17"/>
    <mergeCell ref="B18:P18"/>
    <mergeCell ref="B19:P19"/>
    <mergeCell ref="B20:P20"/>
    <mergeCell ref="B21:P21"/>
    <mergeCell ref="S15:T15"/>
    <mergeCell ref="R16:R17"/>
    <mergeCell ref="S16:T17"/>
    <mergeCell ref="B22:P22"/>
    <mergeCell ref="B23:P23"/>
  </mergeCells>
  <phoneticPr fontId="2" type="noConversion"/>
  <hyperlinks>
    <hyperlink ref="E9" location="'Employability &amp; Skills'!A1" display="Employability &amp; Skills" xr:uid="{5026165E-C4AF-4B2A-A4E0-9F5F1325C461}"/>
    <hyperlink ref="E10" location="'Community Engagement'!A1" display="Community Engagement" xr:uid="{31F2E7ED-4C9E-4BAE-8197-A80C5C4719EE}"/>
    <hyperlink ref="E11" location="'Research &amp; Student Engagement'!A1" display="Research &amp; Student Engagement" xr:uid="{9457E48F-6755-4F7F-8E48-71B630D7FFB7}"/>
    <hyperlink ref="E12" location="'Economic Development'!A1" display="Economic Development" xr:uid="{98DCDEC4-1A54-41C5-96E7-5F0558A6DC62}"/>
    <hyperlink ref="E13" location="Environment!A1" display="Environment" xr:uid="{F0DD65BF-A0AD-45EE-8582-35283CEF0838}"/>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2992B-D81A-4224-8F29-5450286DB3D6}">
  <dimension ref="A1:C23"/>
  <sheetViews>
    <sheetView workbookViewId="0">
      <selection activeCell="B18" sqref="B18"/>
    </sheetView>
  </sheetViews>
  <sheetFormatPr defaultColWidth="8.6640625" defaultRowHeight="14.4" x14ac:dyDescent="0.3"/>
  <cols>
    <col min="1" max="1" width="8.6640625" style="15"/>
    <col min="2" max="2" width="186.88671875" style="16" customWidth="1"/>
    <col min="3" max="16384" width="8.6640625" style="15"/>
  </cols>
  <sheetData>
    <row r="1" spans="1:3" x14ac:dyDescent="0.3">
      <c r="B1"/>
      <c r="C1" s="16"/>
    </row>
    <row r="2" spans="1:3" x14ac:dyDescent="0.3">
      <c r="A2" s="18"/>
      <c r="B2" s="9" t="s">
        <v>0</v>
      </c>
      <c r="C2" s="16"/>
    </row>
    <row r="3" spans="1:3" ht="14.4" customHeight="1" x14ac:dyDescent="0.3">
      <c r="A3" s="18"/>
      <c r="B3" s="10" t="s">
        <v>36</v>
      </c>
      <c r="C3" s="16"/>
    </row>
    <row r="4" spans="1:3" x14ac:dyDescent="0.3">
      <c r="A4" s="18"/>
      <c r="B4" s="11"/>
      <c r="C4" s="16"/>
    </row>
    <row r="5" spans="1:3" x14ac:dyDescent="0.3">
      <c r="A5" s="18"/>
      <c r="B5" s="12" t="s">
        <v>37</v>
      </c>
      <c r="C5" s="16"/>
    </row>
    <row r="6" spans="1:3" x14ac:dyDescent="0.3">
      <c r="A6" s="18"/>
      <c r="B6" s="12"/>
      <c r="C6" s="16"/>
    </row>
    <row r="7" spans="1:3" x14ac:dyDescent="0.3">
      <c r="A7" s="18"/>
      <c r="B7" s="11" t="s">
        <v>38</v>
      </c>
      <c r="C7" s="16"/>
    </row>
    <row r="8" spans="1:3" x14ac:dyDescent="0.3">
      <c r="A8" s="18"/>
      <c r="B8" s="11"/>
      <c r="C8" s="16"/>
    </row>
    <row r="9" spans="1:3" x14ac:dyDescent="0.3">
      <c r="A9" s="18"/>
      <c r="B9" s="12" t="s">
        <v>39</v>
      </c>
      <c r="C9" s="16"/>
    </row>
    <row r="10" spans="1:3" x14ac:dyDescent="0.3">
      <c r="A10" s="18"/>
      <c r="B10" s="12"/>
      <c r="C10" s="16"/>
    </row>
    <row r="11" spans="1:3" x14ac:dyDescent="0.3">
      <c r="A11" s="18"/>
      <c r="B11" s="11" t="s">
        <v>40</v>
      </c>
      <c r="C11" s="16"/>
    </row>
    <row r="12" spans="1:3" x14ac:dyDescent="0.3">
      <c r="A12" s="18"/>
      <c r="B12" s="11"/>
      <c r="C12" s="16"/>
    </row>
    <row r="13" spans="1:3" x14ac:dyDescent="0.3">
      <c r="A13" s="18"/>
      <c r="B13" s="11" t="s">
        <v>41</v>
      </c>
      <c r="C13" s="16"/>
    </row>
    <row r="14" spans="1:3" x14ac:dyDescent="0.3">
      <c r="A14" s="18"/>
      <c r="B14" s="11"/>
      <c r="C14" s="16"/>
    </row>
    <row r="15" spans="1:3" x14ac:dyDescent="0.3">
      <c r="A15" s="18"/>
      <c r="B15" s="38" t="s">
        <v>42</v>
      </c>
      <c r="C15" s="16"/>
    </row>
    <row r="16" spans="1:3" x14ac:dyDescent="0.3">
      <c r="A16" s="18"/>
      <c r="B16" s="11"/>
      <c r="C16" s="16"/>
    </row>
    <row r="17" spans="1:3" x14ac:dyDescent="0.3">
      <c r="A17" s="18"/>
      <c r="B17" s="11" t="s">
        <v>43</v>
      </c>
      <c r="C17" s="16"/>
    </row>
    <row r="18" spans="1:3" x14ac:dyDescent="0.3">
      <c r="A18" s="18"/>
      <c r="B18" s="33" t="s">
        <v>44</v>
      </c>
      <c r="C18" s="16"/>
    </row>
    <row r="19" spans="1:3" x14ac:dyDescent="0.3">
      <c r="A19" s="18"/>
      <c r="B19" s="13"/>
      <c r="C19" s="16"/>
    </row>
    <row r="20" spans="1:3" x14ac:dyDescent="0.3">
      <c r="A20" s="18"/>
      <c r="B20" s="11" t="s">
        <v>45</v>
      </c>
      <c r="C20" s="16"/>
    </row>
    <row r="21" spans="1:3" x14ac:dyDescent="0.3">
      <c r="A21" s="18"/>
      <c r="B21" s="11"/>
      <c r="C21" s="16"/>
    </row>
    <row r="22" spans="1:3" x14ac:dyDescent="0.3">
      <c r="A22" s="18"/>
      <c r="B22" s="14"/>
      <c r="C22" s="16"/>
    </row>
    <row r="23" spans="1:3" x14ac:dyDescent="0.3">
      <c r="B23" s="17"/>
    </row>
  </sheetData>
  <sheetProtection algorithmName="SHA-512" hashValue="hM1ofsE9Wf7wc/MnH72rDiRmgpEYFd+P5XG1TZdk7MDkdWTgRAuR7JMi13VEfx2lqHz/9CRtC4sC52g6dofJrg==" saltValue="pjwiIoyNxMjNMZfa6Z/lQg==" spinCount="100000" sheet="1" selectLockedCells="1"/>
  <hyperlinks>
    <hyperlink ref="B18" r:id="rId1" xr:uid="{56217A8C-E78A-497E-8D1E-DB33F2A7794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EFFC0-E15C-4658-B54D-50830EBE5EE4}">
  <dimension ref="A1:L16"/>
  <sheetViews>
    <sheetView zoomScale="90" zoomScaleNormal="90" workbookViewId="0">
      <pane ySplit="2" topLeftCell="A3" activePane="bottomLeft" state="frozen"/>
      <selection pane="bottomLeft" activeCell="H8" sqref="H8"/>
    </sheetView>
  </sheetViews>
  <sheetFormatPr defaultColWidth="8.6640625" defaultRowHeight="14.4" x14ac:dyDescent="0.3"/>
  <cols>
    <col min="1" max="1" width="19.6640625" style="6" customWidth="1"/>
    <col min="2" max="2" width="22.6640625" style="6" bestFit="1" customWidth="1"/>
    <col min="3" max="3" width="12.33203125" style="6" bestFit="1" customWidth="1"/>
    <col min="4" max="4" width="32" style="6" bestFit="1" customWidth="1"/>
    <col min="5" max="5" width="69.33203125" style="6" bestFit="1" customWidth="1"/>
    <col min="6" max="6" width="59.5546875" style="6" bestFit="1" customWidth="1"/>
    <col min="7" max="7" width="8.33203125" style="6" bestFit="1" customWidth="1"/>
    <col min="8" max="8" width="8.33203125" style="6" customWidth="1"/>
    <col min="9" max="9" width="15.88671875" style="6" bestFit="1" customWidth="1"/>
    <col min="10" max="10" width="14.6640625" style="6" bestFit="1" customWidth="1"/>
    <col min="11" max="11" width="10.109375" style="6" bestFit="1" customWidth="1"/>
    <col min="12" max="12" width="32.6640625" style="6" bestFit="1" customWidth="1"/>
    <col min="13" max="16384" width="8.6640625" style="6"/>
  </cols>
  <sheetData>
    <row r="1" spans="1:12" x14ac:dyDescent="0.3">
      <c r="J1" s="70" t="s">
        <v>46</v>
      </c>
      <c r="K1" s="70"/>
      <c r="L1" s="70"/>
    </row>
    <row r="2" spans="1:12" ht="28.8" x14ac:dyDescent="0.3">
      <c r="A2" s="1" t="s">
        <v>47</v>
      </c>
      <c r="B2" s="5" t="s">
        <v>48</v>
      </c>
      <c r="C2" s="4" t="s">
        <v>49</v>
      </c>
      <c r="D2" s="5" t="s">
        <v>50</v>
      </c>
      <c r="E2" s="5" t="s">
        <v>51</v>
      </c>
      <c r="F2" s="5" t="s">
        <v>52</v>
      </c>
      <c r="G2" s="5" t="s">
        <v>53</v>
      </c>
      <c r="H2" s="5" t="s">
        <v>54</v>
      </c>
      <c r="I2" s="5" t="s">
        <v>55</v>
      </c>
      <c r="J2" s="5" t="s">
        <v>56</v>
      </c>
      <c r="K2" s="5" t="s">
        <v>57</v>
      </c>
      <c r="L2" s="5" t="s">
        <v>58</v>
      </c>
    </row>
    <row r="3" spans="1:12" x14ac:dyDescent="0.3">
      <c r="A3" s="73" t="s">
        <v>9</v>
      </c>
      <c r="B3" s="73" t="s">
        <v>59</v>
      </c>
      <c r="C3" s="2" t="s">
        <v>60</v>
      </c>
      <c r="D3" s="2" t="s">
        <v>61</v>
      </c>
      <c r="E3" s="2" t="s">
        <v>62</v>
      </c>
      <c r="F3" s="2" t="s">
        <v>63</v>
      </c>
      <c r="G3" s="3">
        <v>5</v>
      </c>
      <c r="H3" s="34"/>
      <c r="I3" s="3" t="str">
        <f>IF(H3="","",G3*H3)</f>
        <v/>
      </c>
      <c r="J3" s="35"/>
      <c r="K3" s="35"/>
      <c r="L3" s="35"/>
    </row>
    <row r="4" spans="1:12" ht="28.8" x14ac:dyDescent="0.3">
      <c r="A4" s="74"/>
      <c r="B4" s="74"/>
      <c r="C4" s="2" t="s">
        <v>64</v>
      </c>
      <c r="D4" s="2" t="s">
        <v>65</v>
      </c>
      <c r="E4" s="2" t="s">
        <v>66</v>
      </c>
      <c r="F4" s="2" t="s">
        <v>67</v>
      </c>
      <c r="G4" s="3">
        <v>5</v>
      </c>
      <c r="H4" s="34"/>
      <c r="I4" s="3" t="str">
        <f t="shared" ref="I4:I13" si="0">IF(H4="","",G4*H4)</f>
        <v/>
      </c>
      <c r="J4" s="35"/>
      <c r="K4" s="35"/>
      <c r="L4" s="35"/>
    </row>
    <row r="5" spans="1:12" x14ac:dyDescent="0.3">
      <c r="A5" s="74"/>
      <c r="B5" s="74"/>
      <c r="C5" s="2" t="s">
        <v>68</v>
      </c>
      <c r="D5" s="2" t="s">
        <v>69</v>
      </c>
      <c r="E5" s="2" t="s">
        <v>70</v>
      </c>
      <c r="F5" s="2" t="s">
        <v>71</v>
      </c>
      <c r="G5" s="3">
        <v>5</v>
      </c>
      <c r="H5" s="34"/>
      <c r="I5" s="3" t="str">
        <f t="shared" si="0"/>
        <v/>
      </c>
      <c r="J5" s="35"/>
      <c r="K5" s="35"/>
      <c r="L5" s="35"/>
    </row>
    <row r="6" spans="1:12" x14ac:dyDescent="0.3">
      <c r="A6" s="74"/>
      <c r="B6" s="74"/>
      <c r="C6" s="2" t="s">
        <v>72</v>
      </c>
      <c r="D6" s="2" t="s">
        <v>73</v>
      </c>
      <c r="E6" s="2" t="s">
        <v>74</v>
      </c>
      <c r="F6" s="2" t="s">
        <v>75</v>
      </c>
      <c r="G6" s="3">
        <v>50</v>
      </c>
      <c r="H6" s="34"/>
      <c r="I6" s="3" t="str">
        <f t="shared" si="0"/>
        <v/>
      </c>
      <c r="J6" s="35"/>
      <c r="K6" s="35"/>
      <c r="L6" s="35"/>
    </row>
    <row r="7" spans="1:12" x14ac:dyDescent="0.3">
      <c r="A7" s="74"/>
      <c r="B7" s="74"/>
      <c r="C7" s="2" t="s">
        <v>76</v>
      </c>
      <c r="D7" s="2" t="s">
        <v>77</v>
      </c>
      <c r="E7" s="2" t="s">
        <v>78</v>
      </c>
      <c r="F7" s="2" t="s">
        <v>79</v>
      </c>
      <c r="G7" s="3">
        <v>60</v>
      </c>
      <c r="H7" s="34">
        <v>1</v>
      </c>
      <c r="I7" s="3">
        <f t="shared" si="0"/>
        <v>60</v>
      </c>
      <c r="J7" s="35"/>
      <c r="K7" s="35"/>
      <c r="L7" s="35"/>
    </row>
    <row r="8" spans="1:12" x14ac:dyDescent="0.3">
      <c r="A8" s="74"/>
      <c r="B8" s="74"/>
      <c r="C8" s="2" t="s">
        <v>80</v>
      </c>
      <c r="D8" s="2" t="s">
        <v>81</v>
      </c>
      <c r="E8" s="2" t="s">
        <v>82</v>
      </c>
      <c r="F8" s="2" t="s">
        <v>83</v>
      </c>
      <c r="G8" s="3">
        <v>50</v>
      </c>
      <c r="H8" s="34"/>
      <c r="I8" s="3" t="str">
        <f t="shared" si="0"/>
        <v/>
      </c>
      <c r="J8" s="35"/>
      <c r="K8" s="35"/>
      <c r="L8" s="35"/>
    </row>
    <row r="9" spans="1:12" ht="28.8" x14ac:dyDescent="0.3">
      <c r="A9" s="74"/>
      <c r="B9" s="74"/>
      <c r="C9" s="2" t="s">
        <v>84</v>
      </c>
      <c r="D9" s="2" t="s">
        <v>85</v>
      </c>
      <c r="E9" s="2" t="s">
        <v>86</v>
      </c>
      <c r="F9" s="2" t="s">
        <v>87</v>
      </c>
      <c r="G9" s="3">
        <v>60</v>
      </c>
      <c r="H9" s="34"/>
      <c r="I9" s="3" t="str">
        <f t="shared" si="0"/>
        <v/>
      </c>
      <c r="J9" s="35"/>
      <c r="K9" s="35"/>
      <c r="L9" s="35"/>
    </row>
    <row r="10" spans="1:12" x14ac:dyDescent="0.3">
      <c r="A10" s="74"/>
      <c r="B10" s="74"/>
      <c r="C10" s="2" t="s">
        <v>88</v>
      </c>
      <c r="D10" s="2" t="s">
        <v>89</v>
      </c>
      <c r="E10" s="2" t="s">
        <v>90</v>
      </c>
      <c r="F10" s="2" t="s">
        <v>91</v>
      </c>
      <c r="G10" s="3">
        <v>5</v>
      </c>
      <c r="H10" s="34"/>
      <c r="I10" s="3" t="str">
        <f t="shared" si="0"/>
        <v/>
      </c>
      <c r="J10" s="35"/>
      <c r="K10" s="35"/>
      <c r="L10" s="35"/>
    </row>
    <row r="11" spans="1:12" ht="28.8" x14ac:dyDescent="0.3">
      <c r="A11" s="74"/>
      <c r="B11" s="74"/>
      <c r="C11" s="2" t="s">
        <v>92</v>
      </c>
      <c r="D11" s="2" t="s">
        <v>93</v>
      </c>
      <c r="E11" s="2" t="s">
        <v>94</v>
      </c>
      <c r="F11" s="2" t="s">
        <v>95</v>
      </c>
      <c r="G11" s="3">
        <v>2</v>
      </c>
      <c r="H11" s="34"/>
      <c r="I11" s="3" t="str">
        <f t="shared" si="0"/>
        <v/>
      </c>
      <c r="J11" s="35"/>
      <c r="K11" s="35"/>
      <c r="L11" s="35"/>
    </row>
    <row r="12" spans="1:12" ht="28.8" x14ac:dyDescent="0.3">
      <c r="A12" s="74"/>
      <c r="B12" s="74"/>
      <c r="C12" s="2" t="s">
        <v>96</v>
      </c>
      <c r="D12" s="2" t="s">
        <v>97</v>
      </c>
      <c r="E12" s="2" t="s">
        <v>98</v>
      </c>
      <c r="F12" s="2" t="s">
        <v>99</v>
      </c>
      <c r="G12" s="3">
        <v>2</v>
      </c>
      <c r="H12" s="34"/>
      <c r="I12" s="3" t="str">
        <f t="shared" si="0"/>
        <v/>
      </c>
      <c r="J12" s="35"/>
      <c r="K12" s="35"/>
      <c r="L12" s="35"/>
    </row>
    <row r="13" spans="1:12" ht="28.8" x14ac:dyDescent="0.3">
      <c r="A13" s="75"/>
      <c r="B13" s="75"/>
      <c r="C13" s="2" t="s">
        <v>100</v>
      </c>
      <c r="D13" s="2" t="s">
        <v>101</v>
      </c>
      <c r="E13" s="2" t="s">
        <v>102</v>
      </c>
      <c r="F13" s="2" t="s">
        <v>99</v>
      </c>
      <c r="G13" s="3">
        <v>2</v>
      </c>
      <c r="H13" s="34"/>
      <c r="I13" s="3" t="str">
        <f t="shared" si="0"/>
        <v/>
      </c>
      <c r="J13" s="35"/>
      <c r="K13" s="35"/>
      <c r="L13" s="35"/>
    </row>
    <row r="14" spans="1:12" x14ac:dyDescent="0.3">
      <c r="A14" s="7"/>
      <c r="B14" s="7"/>
      <c r="C14" s="7"/>
      <c r="D14" s="7"/>
      <c r="E14" s="7"/>
      <c r="F14" s="71" t="s">
        <v>103</v>
      </c>
      <c r="G14" s="72"/>
      <c r="H14" s="35"/>
      <c r="I14" s="3">
        <f>IF(SUM(I3:I13)=0,"",SUM(I3:I13))</f>
        <v>60</v>
      </c>
      <c r="J14" s="35"/>
      <c r="K14" s="35"/>
      <c r="L14" s="35"/>
    </row>
    <row r="16" spans="1:12" ht="28.8" x14ac:dyDescent="0.3">
      <c r="A16" s="7"/>
      <c r="B16" s="7"/>
      <c r="C16" s="2" t="s">
        <v>104</v>
      </c>
      <c r="D16" s="2" t="s">
        <v>105</v>
      </c>
      <c r="E16" s="36" t="s">
        <v>106</v>
      </c>
      <c r="F16" s="36" t="s">
        <v>107</v>
      </c>
    </row>
  </sheetData>
  <sheetProtection algorithmName="SHA-512" hashValue="HtJ8pC09dzsRNMVpaoDnKsJ4KDYven+3T4IeVj/aR1iSY3goFwmXGFM9mnP/F74yrcqnZ+g0yFDY4zpYtlirrQ==" saltValue="QnY0DBn9kD5K9grgIAEiLw==" spinCount="100000" sheet="1" selectLockedCells="1"/>
  <mergeCells count="4">
    <mergeCell ref="J1:L1"/>
    <mergeCell ref="F14:G14"/>
    <mergeCell ref="A3:A13"/>
    <mergeCell ref="B3:B13"/>
  </mergeCells>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07DB1-5EBB-4231-9880-6D0B28E328A0}">
  <dimension ref="A1:L13"/>
  <sheetViews>
    <sheetView zoomScale="90" zoomScaleNormal="90" workbookViewId="0">
      <pane ySplit="2" topLeftCell="A3" activePane="bottomLeft" state="frozen"/>
      <selection pane="bottomLeft" activeCell="H3" sqref="H3"/>
    </sheetView>
  </sheetViews>
  <sheetFormatPr defaultColWidth="8.6640625" defaultRowHeight="14.4" x14ac:dyDescent="0.3"/>
  <cols>
    <col min="1" max="1" width="19.44140625" style="6" bestFit="1" customWidth="1"/>
    <col min="2" max="2" width="22.6640625" style="6" bestFit="1" customWidth="1"/>
    <col min="3" max="3" width="12.33203125" style="6" bestFit="1" customWidth="1"/>
    <col min="4" max="4" width="32" style="6" bestFit="1" customWidth="1"/>
    <col min="5" max="5" width="69.33203125" style="6" bestFit="1" customWidth="1"/>
    <col min="6" max="6" width="59.5546875" style="6" bestFit="1" customWidth="1"/>
    <col min="7" max="7" width="8.33203125" style="6" bestFit="1" customWidth="1"/>
    <col min="8" max="8" width="8.33203125" style="6" customWidth="1"/>
    <col min="9" max="9" width="15.88671875" style="6" bestFit="1" customWidth="1"/>
    <col min="10" max="10" width="14.6640625" style="6" bestFit="1" customWidth="1"/>
    <col min="11" max="11" width="10.109375" style="6" bestFit="1" customWidth="1"/>
    <col min="12" max="12" width="32.6640625" style="6" bestFit="1" customWidth="1"/>
    <col min="13" max="16384" width="8.6640625" style="6"/>
  </cols>
  <sheetData>
    <row r="1" spans="1:12" x14ac:dyDescent="0.3">
      <c r="J1" s="70" t="s">
        <v>46</v>
      </c>
      <c r="K1" s="70"/>
      <c r="L1" s="70"/>
    </row>
    <row r="2" spans="1:12" ht="28.8" x14ac:dyDescent="0.3">
      <c r="A2" s="4" t="s">
        <v>47</v>
      </c>
      <c r="B2" s="5" t="s">
        <v>48</v>
      </c>
      <c r="C2" s="4" t="s">
        <v>49</v>
      </c>
      <c r="D2" s="5" t="s">
        <v>50</v>
      </c>
      <c r="E2" s="5" t="s">
        <v>51</v>
      </c>
      <c r="F2" s="5" t="s">
        <v>52</v>
      </c>
      <c r="G2" s="5" t="s">
        <v>53</v>
      </c>
      <c r="H2" s="5" t="s">
        <v>54</v>
      </c>
      <c r="I2" s="5" t="s">
        <v>55</v>
      </c>
      <c r="J2" s="5" t="s">
        <v>56</v>
      </c>
      <c r="K2" s="5" t="s">
        <v>57</v>
      </c>
      <c r="L2" s="5" t="s">
        <v>58</v>
      </c>
    </row>
    <row r="3" spans="1:12" ht="29.1" customHeight="1" x14ac:dyDescent="0.3">
      <c r="A3" s="73" t="s">
        <v>12</v>
      </c>
      <c r="B3" s="73" t="s">
        <v>108</v>
      </c>
      <c r="C3" s="2" t="s">
        <v>109</v>
      </c>
      <c r="D3" s="2" t="s">
        <v>110</v>
      </c>
      <c r="E3" s="2" t="s">
        <v>111</v>
      </c>
      <c r="F3" s="2" t="s">
        <v>112</v>
      </c>
      <c r="G3" s="8">
        <v>1</v>
      </c>
      <c r="H3" s="34"/>
      <c r="I3" s="3" t="str">
        <f>IF(H3="","",G3*H3)</f>
        <v/>
      </c>
      <c r="J3" s="35"/>
      <c r="K3" s="35"/>
      <c r="L3" s="35"/>
    </row>
    <row r="4" spans="1:12" ht="28.8" x14ac:dyDescent="0.3">
      <c r="A4" s="74"/>
      <c r="B4" s="74"/>
      <c r="C4" s="2" t="s">
        <v>113</v>
      </c>
      <c r="D4" s="2" t="s">
        <v>114</v>
      </c>
      <c r="E4" s="2" t="s">
        <v>115</v>
      </c>
      <c r="F4" s="2" t="s">
        <v>116</v>
      </c>
      <c r="G4" s="8">
        <v>5</v>
      </c>
      <c r="H4" s="34"/>
      <c r="I4" s="3" t="str">
        <f t="shared" ref="I4:I10" si="0">IF(H4="","",G4*H4)</f>
        <v/>
      </c>
      <c r="J4" s="35"/>
      <c r="K4" s="35"/>
      <c r="L4" s="35"/>
    </row>
    <row r="5" spans="1:12" ht="28.8" x14ac:dyDescent="0.3">
      <c r="A5" s="74"/>
      <c r="B5" s="74"/>
      <c r="C5" s="2" t="s">
        <v>117</v>
      </c>
      <c r="D5" s="2" t="s">
        <v>118</v>
      </c>
      <c r="E5" s="2" t="s">
        <v>119</v>
      </c>
      <c r="F5" s="2" t="s">
        <v>116</v>
      </c>
      <c r="G5" s="8">
        <v>5</v>
      </c>
      <c r="H5" s="34"/>
      <c r="I5" s="3" t="str">
        <f t="shared" si="0"/>
        <v/>
      </c>
      <c r="J5" s="35"/>
      <c r="K5" s="35"/>
      <c r="L5" s="35"/>
    </row>
    <row r="6" spans="1:12" ht="28.8" x14ac:dyDescent="0.3">
      <c r="A6" s="74"/>
      <c r="B6" s="74"/>
      <c r="C6" s="2" t="s">
        <v>120</v>
      </c>
      <c r="D6" s="2" t="s">
        <v>121</v>
      </c>
      <c r="E6" s="2" t="s">
        <v>122</v>
      </c>
      <c r="F6" s="2" t="s">
        <v>123</v>
      </c>
      <c r="G6" s="8">
        <v>2</v>
      </c>
      <c r="H6" s="34"/>
      <c r="I6" s="3" t="str">
        <f t="shared" si="0"/>
        <v/>
      </c>
      <c r="J6" s="35"/>
      <c r="K6" s="35"/>
      <c r="L6" s="35"/>
    </row>
    <row r="7" spans="1:12" ht="28.8" x14ac:dyDescent="0.3">
      <c r="A7" s="74"/>
      <c r="B7" s="74"/>
      <c r="C7" s="2" t="s">
        <v>124</v>
      </c>
      <c r="D7" s="2" t="s">
        <v>125</v>
      </c>
      <c r="E7" s="2" t="s">
        <v>126</v>
      </c>
      <c r="F7" s="2" t="s">
        <v>127</v>
      </c>
      <c r="G7" s="8">
        <v>5</v>
      </c>
      <c r="H7" s="34"/>
      <c r="I7" s="3" t="str">
        <f t="shared" si="0"/>
        <v/>
      </c>
      <c r="J7" s="35"/>
      <c r="K7" s="35"/>
      <c r="L7" s="35"/>
    </row>
    <row r="8" spans="1:12" ht="28.8" x14ac:dyDescent="0.3">
      <c r="A8" s="74"/>
      <c r="B8" s="74"/>
      <c r="C8" s="2" t="s">
        <v>128</v>
      </c>
      <c r="D8" s="2" t="s">
        <v>129</v>
      </c>
      <c r="E8" s="2" t="s">
        <v>130</v>
      </c>
      <c r="F8" s="2" t="s">
        <v>127</v>
      </c>
      <c r="G8" s="8">
        <v>5</v>
      </c>
      <c r="H8" s="34"/>
      <c r="I8" s="3" t="str">
        <f t="shared" si="0"/>
        <v/>
      </c>
      <c r="J8" s="35"/>
      <c r="K8" s="35"/>
      <c r="L8" s="35"/>
    </row>
    <row r="9" spans="1:12" ht="28.8" x14ac:dyDescent="0.3">
      <c r="A9" s="74"/>
      <c r="B9" s="74"/>
      <c r="C9" s="2" t="s">
        <v>131</v>
      </c>
      <c r="D9" s="2" t="s">
        <v>132</v>
      </c>
      <c r="E9" s="2" t="s">
        <v>133</v>
      </c>
      <c r="F9" s="2" t="s">
        <v>127</v>
      </c>
      <c r="G9" s="8">
        <v>5</v>
      </c>
      <c r="H9" s="34"/>
      <c r="I9" s="3" t="str">
        <f t="shared" si="0"/>
        <v/>
      </c>
      <c r="J9" s="35"/>
      <c r="K9" s="35"/>
      <c r="L9" s="35"/>
    </row>
    <row r="10" spans="1:12" ht="28.8" x14ac:dyDescent="0.3">
      <c r="A10" s="75"/>
      <c r="B10" s="75"/>
      <c r="C10" s="2" t="s">
        <v>134</v>
      </c>
      <c r="D10" s="2" t="s">
        <v>135</v>
      </c>
      <c r="E10" s="2" t="s">
        <v>136</v>
      </c>
      <c r="F10" s="2" t="s">
        <v>127</v>
      </c>
      <c r="G10" s="8">
        <v>5</v>
      </c>
      <c r="H10" s="34"/>
      <c r="I10" s="3" t="str">
        <f t="shared" si="0"/>
        <v/>
      </c>
      <c r="J10" s="35"/>
      <c r="K10" s="35"/>
      <c r="L10" s="35"/>
    </row>
    <row r="11" spans="1:12" x14ac:dyDescent="0.3">
      <c r="A11" s="7"/>
      <c r="B11" s="7"/>
      <c r="C11" s="7"/>
      <c r="D11" s="7"/>
      <c r="E11" s="7"/>
      <c r="F11" s="76" t="s">
        <v>103</v>
      </c>
      <c r="G11" s="72"/>
      <c r="H11" s="35"/>
      <c r="I11" s="3" t="str">
        <f>IF(SUM(I3:I10)=0,"",SUM(I3:I10))</f>
        <v/>
      </c>
      <c r="J11" s="35"/>
      <c r="K11" s="35"/>
      <c r="L11" s="35"/>
    </row>
    <row r="13" spans="1:12" ht="28.8" x14ac:dyDescent="0.3">
      <c r="C13" s="2" t="s">
        <v>137</v>
      </c>
      <c r="D13" s="2" t="s">
        <v>105</v>
      </c>
      <c r="E13" s="36" t="s">
        <v>138</v>
      </c>
      <c r="F13" s="36" t="s">
        <v>107</v>
      </c>
    </row>
  </sheetData>
  <sheetProtection algorithmName="SHA-512" hashValue="4j4pKQzM7EgbaDwM9zZN61rdxhnXinppldsGk4qQxFEWRKNKG7pLHCIuuSXy72ChIVpCMfZF9XNwHgsFA+Gngw==" saltValue="/MO/vSXg/RBg5saqxHBsVw==" spinCount="100000" sheet="1" selectLockedCells="1"/>
  <mergeCells count="4">
    <mergeCell ref="J1:L1"/>
    <mergeCell ref="F11:G11"/>
    <mergeCell ref="A3:A10"/>
    <mergeCell ref="B3:B10"/>
  </mergeCells>
  <phoneticPr fontId="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AB731-0CF0-4766-8310-F22D9824E129}">
  <dimension ref="A1:L9"/>
  <sheetViews>
    <sheetView zoomScale="90" zoomScaleNormal="90" workbookViewId="0">
      <pane ySplit="2" topLeftCell="A3" activePane="bottomLeft" state="frozen"/>
      <selection pane="bottomLeft" activeCell="H3" sqref="H3"/>
    </sheetView>
  </sheetViews>
  <sheetFormatPr defaultColWidth="8.6640625" defaultRowHeight="14.4" x14ac:dyDescent="0.3"/>
  <cols>
    <col min="1" max="1" width="19.44140625" style="7" bestFit="1" customWidth="1"/>
    <col min="2" max="2" width="22.6640625" style="7" bestFit="1" customWidth="1"/>
    <col min="3" max="3" width="12.33203125" style="7" bestFit="1" customWidth="1"/>
    <col min="4" max="4" width="32" style="7" bestFit="1" customWidth="1"/>
    <col min="5" max="5" width="69.33203125" style="7" bestFit="1" customWidth="1"/>
    <col min="6" max="6" width="59.5546875" style="7" bestFit="1" customWidth="1"/>
    <col min="7" max="7" width="8.33203125" style="7" bestFit="1" customWidth="1"/>
    <col min="8" max="8" width="8.33203125" style="7" customWidth="1"/>
    <col min="9" max="9" width="15.88671875" style="7" bestFit="1" customWidth="1"/>
    <col min="10" max="10" width="14.6640625" style="7" bestFit="1" customWidth="1"/>
    <col min="11" max="11" width="10.109375" style="7" bestFit="1" customWidth="1"/>
    <col min="12" max="12" width="32.6640625" style="7" bestFit="1" customWidth="1"/>
    <col min="13" max="16384" width="8.6640625" style="7"/>
  </cols>
  <sheetData>
    <row r="1" spans="1:12" x14ac:dyDescent="0.3">
      <c r="J1" s="77" t="s">
        <v>46</v>
      </c>
      <c r="K1" s="77"/>
      <c r="L1" s="77"/>
    </row>
    <row r="2" spans="1:12" ht="28.8" x14ac:dyDescent="0.3">
      <c r="A2" s="4" t="s">
        <v>47</v>
      </c>
      <c r="B2" s="5" t="s">
        <v>48</v>
      </c>
      <c r="C2" s="4" t="s">
        <v>49</v>
      </c>
      <c r="D2" s="5" t="s">
        <v>50</v>
      </c>
      <c r="E2" s="5" t="s">
        <v>51</v>
      </c>
      <c r="F2" s="5" t="s">
        <v>52</v>
      </c>
      <c r="G2" s="5" t="s">
        <v>53</v>
      </c>
      <c r="H2" s="5" t="s">
        <v>54</v>
      </c>
      <c r="I2" s="5" t="s">
        <v>55</v>
      </c>
      <c r="J2" s="5" t="s">
        <v>56</v>
      </c>
      <c r="K2" s="5" t="s">
        <v>57</v>
      </c>
      <c r="L2" s="5" t="s">
        <v>58</v>
      </c>
    </row>
    <row r="3" spans="1:12" ht="29.1" customHeight="1" x14ac:dyDescent="0.3">
      <c r="A3" s="73" t="s">
        <v>15</v>
      </c>
      <c r="B3" s="73" t="s">
        <v>139</v>
      </c>
      <c r="C3" s="2" t="s">
        <v>140</v>
      </c>
      <c r="D3" s="2" t="s">
        <v>141</v>
      </c>
      <c r="E3" s="2" t="s">
        <v>142</v>
      </c>
      <c r="F3" s="2" t="s">
        <v>123</v>
      </c>
      <c r="G3" s="3">
        <v>2</v>
      </c>
      <c r="H3" s="34"/>
      <c r="I3" s="3" t="str">
        <f>IF(H3="","",G3*H3)</f>
        <v/>
      </c>
      <c r="J3" s="35"/>
      <c r="K3" s="35"/>
      <c r="L3" s="35"/>
    </row>
    <row r="4" spans="1:12" ht="28.8" x14ac:dyDescent="0.3">
      <c r="A4" s="74"/>
      <c r="B4" s="74"/>
      <c r="C4" s="2" t="s">
        <v>143</v>
      </c>
      <c r="D4" s="2" t="s">
        <v>144</v>
      </c>
      <c r="E4" s="2" t="s">
        <v>145</v>
      </c>
      <c r="F4" s="2" t="s">
        <v>146</v>
      </c>
      <c r="G4" s="3">
        <v>10</v>
      </c>
      <c r="H4" s="34"/>
      <c r="I4" s="3" t="str">
        <f t="shared" ref="I4:I6" si="0">IF(H4="","",G4*H4)</f>
        <v/>
      </c>
      <c r="J4" s="35"/>
      <c r="K4" s="35"/>
      <c r="L4" s="35"/>
    </row>
    <row r="5" spans="1:12" x14ac:dyDescent="0.3">
      <c r="A5" s="74"/>
      <c r="B5" s="74"/>
      <c r="C5" s="2" t="s">
        <v>147</v>
      </c>
      <c r="D5" s="2" t="s">
        <v>148</v>
      </c>
      <c r="E5" s="2" t="s">
        <v>149</v>
      </c>
      <c r="F5" s="2" t="s">
        <v>150</v>
      </c>
      <c r="G5" s="3">
        <v>50</v>
      </c>
      <c r="H5" s="34"/>
      <c r="I5" s="3" t="str">
        <f t="shared" si="0"/>
        <v/>
      </c>
      <c r="J5" s="35"/>
      <c r="K5" s="35"/>
      <c r="L5" s="35"/>
    </row>
    <row r="6" spans="1:12" ht="28.8" x14ac:dyDescent="0.3">
      <c r="A6" s="75"/>
      <c r="B6" s="75"/>
      <c r="C6" s="2" t="s">
        <v>151</v>
      </c>
      <c r="D6" s="2" t="s">
        <v>152</v>
      </c>
      <c r="E6" s="2" t="s">
        <v>153</v>
      </c>
      <c r="F6" s="2" t="s">
        <v>123</v>
      </c>
      <c r="G6" s="3">
        <v>2</v>
      </c>
      <c r="H6" s="34"/>
      <c r="I6" s="3" t="str">
        <f t="shared" si="0"/>
        <v/>
      </c>
      <c r="J6" s="35"/>
      <c r="K6" s="35"/>
      <c r="L6" s="35"/>
    </row>
    <row r="7" spans="1:12" x14ac:dyDescent="0.3">
      <c r="F7" s="71" t="s">
        <v>103</v>
      </c>
      <c r="G7" s="72"/>
      <c r="H7" s="35"/>
      <c r="I7" s="3" t="str">
        <f>IF(SUM(I3:I6)=0,"",SUM(I3:I6))</f>
        <v/>
      </c>
      <c r="J7" s="35"/>
      <c r="K7" s="35"/>
      <c r="L7" s="35"/>
    </row>
    <row r="9" spans="1:12" ht="28.8" x14ac:dyDescent="0.3">
      <c r="C9" s="2" t="s">
        <v>154</v>
      </c>
      <c r="D9" s="2" t="s">
        <v>105</v>
      </c>
      <c r="E9" s="36" t="s">
        <v>138</v>
      </c>
      <c r="F9" s="36" t="s">
        <v>107</v>
      </c>
    </row>
  </sheetData>
  <sheetProtection algorithmName="SHA-512" hashValue="KsSduVzvM+smWNQTBT6FOrf9XJqPSNtiudBaMrHCutaNUKlF6SwexERhxtrReBVjKc8TL4emHpwRW0jZo7Db4w==" saltValue="X2EkM3CkoigNQ8d5z4WC2g==" spinCount="100000" sheet="1" selectLockedCells="1"/>
  <mergeCells count="4">
    <mergeCell ref="J1:L1"/>
    <mergeCell ref="F7:G7"/>
    <mergeCell ref="A3:A6"/>
    <mergeCell ref="B3:B6"/>
  </mergeCells>
  <phoneticPr fontId="2"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1CD03-66C6-4EDD-AE66-D65074B1E763}">
  <dimension ref="A1:L11"/>
  <sheetViews>
    <sheetView zoomScale="90" zoomScaleNormal="90" workbookViewId="0">
      <pane ySplit="2" topLeftCell="A3" activePane="bottomLeft" state="frozen"/>
      <selection pane="bottomLeft" activeCell="H5" sqref="H5"/>
    </sheetView>
  </sheetViews>
  <sheetFormatPr defaultColWidth="8.6640625" defaultRowHeight="14.4" x14ac:dyDescent="0.3"/>
  <cols>
    <col min="1" max="1" width="19.44140625" style="7" bestFit="1" customWidth="1"/>
    <col min="2" max="2" width="22.6640625" style="7" bestFit="1" customWidth="1"/>
    <col min="3" max="3" width="12.33203125" style="7" bestFit="1" customWidth="1"/>
    <col min="4" max="4" width="32" style="7" bestFit="1" customWidth="1"/>
    <col min="5" max="5" width="69.33203125" style="7" customWidth="1"/>
    <col min="6" max="6" width="59.5546875" style="7" bestFit="1" customWidth="1"/>
    <col min="7" max="7" width="8.33203125" style="7" bestFit="1" customWidth="1"/>
    <col min="8" max="8" width="8.33203125" style="7" customWidth="1"/>
    <col min="9" max="9" width="15.88671875" style="7" bestFit="1" customWidth="1"/>
    <col min="10" max="10" width="14.6640625" style="7" bestFit="1" customWidth="1"/>
    <col min="11" max="11" width="10.109375" style="7" bestFit="1" customWidth="1"/>
    <col min="12" max="12" width="32.6640625" style="7" bestFit="1" customWidth="1"/>
    <col min="13" max="16384" width="8.6640625" style="7"/>
  </cols>
  <sheetData>
    <row r="1" spans="1:12" x14ac:dyDescent="0.3">
      <c r="J1" s="77" t="s">
        <v>46</v>
      </c>
      <c r="K1" s="77"/>
      <c r="L1" s="77"/>
    </row>
    <row r="2" spans="1:12" ht="28.8" x14ac:dyDescent="0.3">
      <c r="A2" s="4" t="s">
        <v>47</v>
      </c>
      <c r="B2" s="5" t="s">
        <v>48</v>
      </c>
      <c r="C2" s="4" t="s">
        <v>49</v>
      </c>
      <c r="D2" s="5" t="s">
        <v>50</v>
      </c>
      <c r="E2" s="5" t="s">
        <v>51</v>
      </c>
      <c r="F2" s="5" t="s">
        <v>52</v>
      </c>
      <c r="G2" s="5" t="s">
        <v>53</v>
      </c>
      <c r="H2" s="5" t="s">
        <v>54</v>
      </c>
      <c r="I2" s="5" t="s">
        <v>55</v>
      </c>
      <c r="J2" s="5" t="s">
        <v>56</v>
      </c>
      <c r="K2" s="5" t="s">
        <v>57</v>
      </c>
      <c r="L2" s="5" t="s">
        <v>58</v>
      </c>
    </row>
    <row r="3" spans="1:12" ht="14.4" customHeight="1" x14ac:dyDescent="0.3">
      <c r="A3" s="73" t="s">
        <v>18</v>
      </c>
      <c r="B3" s="73" t="s">
        <v>155</v>
      </c>
      <c r="C3" s="2" t="s">
        <v>156</v>
      </c>
      <c r="D3" s="2" t="s">
        <v>157</v>
      </c>
      <c r="E3" s="2" t="s">
        <v>158</v>
      </c>
      <c r="F3" s="2" t="s">
        <v>159</v>
      </c>
      <c r="G3" s="3">
        <v>1</v>
      </c>
      <c r="H3" s="34"/>
      <c r="I3" s="3" t="str">
        <f t="shared" ref="I3:I8" si="0">IF(H3="","",G3*H3)</f>
        <v/>
      </c>
      <c r="J3" s="35"/>
      <c r="K3" s="35"/>
      <c r="L3" s="35"/>
    </row>
    <row r="4" spans="1:12" ht="28.8" x14ac:dyDescent="0.3">
      <c r="A4" s="74"/>
      <c r="B4" s="74"/>
      <c r="C4" s="2" t="s">
        <v>160</v>
      </c>
      <c r="D4" s="2" t="s">
        <v>161</v>
      </c>
      <c r="E4" s="2" t="s">
        <v>162</v>
      </c>
      <c r="F4" s="2" t="s">
        <v>95</v>
      </c>
      <c r="G4" s="3">
        <v>2</v>
      </c>
      <c r="H4" s="34"/>
      <c r="I4" s="3" t="str">
        <f t="shared" si="0"/>
        <v/>
      </c>
      <c r="J4" s="35"/>
      <c r="K4" s="35"/>
      <c r="L4" s="35"/>
    </row>
    <row r="5" spans="1:12" x14ac:dyDescent="0.3">
      <c r="A5" s="74"/>
      <c r="B5" s="74"/>
      <c r="C5" s="2" t="s">
        <v>163</v>
      </c>
      <c r="D5" s="2" t="s">
        <v>164</v>
      </c>
      <c r="E5" s="2" t="s">
        <v>165</v>
      </c>
      <c r="F5" s="2" t="s">
        <v>166</v>
      </c>
      <c r="G5" s="3">
        <v>5</v>
      </c>
      <c r="H5" s="34"/>
      <c r="I5" s="3" t="str">
        <f t="shared" si="0"/>
        <v/>
      </c>
      <c r="J5" s="35"/>
      <c r="K5" s="35"/>
      <c r="L5" s="35"/>
    </row>
    <row r="6" spans="1:12" x14ac:dyDescent="0.3">
      <c r="A6" s="74"/>
      <c r="B6" s="74"/>
      <c r="C6" s="2" t="s">
        <v>167</v>
      </c>
      <c r="D6" s="2" t="s">
        <v>168</v>
      </c>
      <c r="E6" s="2" t="s">
        <v>169</v>
      </c>
      <c r="F6" s="2" t="s">
        <v>170</v>
      </c>
      <c r="G6" s="3">
        <v>10</v>
      </c>
      <c r="H6" s="34"/>
      <c r="I6" s="3" t="str">
        <f t="shared" si="0"/>
        <v/>
      </c>
      <c r="J6" s="35"/>
      <c r="K6" s="35"/>
      <c r="L6" s="35"/>
    </row>
    <row r="7" spans="1:12" x14ac:dyDescent="0.3">
      <c r="A7" s="74"/>
      <c r="B7" s="74"/>
      <c r="C7" s="2" t="s">
        <v>171</v>
      </c>
      <c r="D7" s="2" t="s">
        <v>172</v>
      </c>
      <c r="E7" s="2" t="s">
        <v>173</v>
      </c>
      <c r="F7" s="2" t="s">
        <v>174</v>
      </c>
      <c r="G7" s="3">
        <v>25</v>
      </c>
      <c r="H7" s="34"/>
      <c r="I7" s="3" t="str">
        <f t="shared" si="0"/>
        <v/>
      </c>
      <c r="J7" s="35"/>
      <c r="K7" s="35"/>
      <c r="L7" s="35"/>
    </row>
    <row r="8" spans="1:12" x14ac:dyDescent="0.3">
      <c r="A8" s="75"/>
      <c r="B8" s="75"/>
      <c r="C8" s="2" t="s">
        <v>175</v>
      </c>
      <c r="D8" s="2" t="s">
        <v>176</v>
      </c>
      <c r="E8" s="2" t="s">
        <v>177</v>
      </c>
      <c r="F8" s="2" t="s">
        <v>174</v>
      </c>
      <c r="G8" s="3">
        <v>25</v>
      </c>
      <c r="H8" s="34"/>
      <c r="I8" s="3" t="str">
        <f t="shared" si="0"/>
        <v/>
      </c>
      <c r="J8" s="35"/>
      <c r="K8" s="35"/>
      <c r="L8" s="35"/>
    </row>
    <row r="9" spans="1:12" x14ac:dyDescent="0.3">
      <c r="F9" s="71" t="s">
        <v>103</v>
      </c>
      <c r="G9" s="72"/>
      <c r="H9" s="35"/>
      <c r="I9" s="3" t="str">
        <f>IF(SUM(I3:I8)=0,"",SUM(I3:I8))</f>
        <v/>
      </c>
      <c r="J9" s="35"/>
      <c r="K9" s="35"/>
      <c r="L9" s="35"/>
    </row>
    <row r="11" spans="1:12" ht="28.8" x14ac:dyDescent="0.3">
      <c r="C11" s="2" t="s">
        <v>178</v>
      </c>
      <c r="D11" s="2" t="s">
        <v>105</v>
      </c>
      <c r="E11" s="36" t="s">
        <v>138</v>
      </c>
      <c r="F11" s="36" t="s">
        <v>107</v>
      </c>
    </row>
  </sheetData>
  <sheetProtection algorithmName="SHA-512" hashValue="S8mt9ZdHT38/zjTY38UAnwoyKQ11QcjW6pPyfFOTx4osOyxlsnXx5nA883UMP0iEr3Z87AOcwpiAH3W+XduI2g==" saltValue="CZxd+JI35HhKpZuwLm1edQ==" spinCount="100000" sheet="1" selectLockedCells="1"/>
  <mergeCells count="4">
    <mergeCell ref="J1:L1"/>
    <mergeCell ref="F9:G9"/>
    <mergeCell ref="A3:A8"/>
    <mergeCell ref="B3:B8"/>
  </mergeCells>
  <phoneticPr fontId="2"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08A9E-D1A5-44C5-B519-F2261EFDBE4C}">
  <dimension ref="A1:L10"/>
  <sheetViews>
    <sheetView zoomScale="90" zoomScaleNormal="90" workbookViewId="0">
      <pane ySplit="2" topLeftCell="A3" activePane="bottomLeft" state="frozen"/>
      <selection pane="bottomLeft" activeCell="H3" sqref="H3"/>
    </sheetView>
  </sheetViews>
  <sheetFormatPr defaultColWidth="8.6640625" defaultRowHeight="14.4" x14ac:dyDescent="0.3"/>
  <cols>
    <col min="1" max="1" width="19.44140625" style="7" bestFit="1" customWidth="1"/>
    <col min="2" max="2" width="22.6640625" style="7" bestFit="1" customWidth="1"/>
    <col min="3" max="3" width="12.33203125" style="7" bestFit="1" customWidth="1"/>
    <col min="4" max="4" width="32" style="7" bestFit="1" customWidth="1"/>
    <col min="5" max="5" width="75.5546875" style="7" bestFit="1" customWidth="1"/>
    <col min="6" max="6" width="59.5546875" style="7" bestFit="1" customWidth="1"/>
    <col min="7" max="7" width="8.33203125" style="7" bestFit="1" customWidth="1"/>
    <col min="8" max="8" width="8.33203125" style="7" customWidth="1"/>
    <col min="9" max="9" width="15.88671875" style="7" bestFit="1" customWidth="1"/>
    <col min="10" max="10" width="14.6640625" style="7" bestFit="1" customWidth="1"/>
    <col min="11" max="11" width="10.109375" style="7" bestFit="1" customWidth="1"/>
    <col min="12" max="12" width="32.6640625" style="7" bestFit="1" customWidth="1"/>
    <col min="13" max="16384" width="8.6640625" style="7"/>
  </cols>
  <sheetData>
    <row r="1" spans="1:12" x14ac:dyDescent="0.3">
      <c r="J1" s="77" t="s">
        <v>46</v>
      </c>
      <c r="K1" s="77"/>
      <c r="L1" s="77"/>
    </row>
    <row r="2" spans="1:12" ht="28.8" x14ac:dyDescent="0.3">
      <c r="A2" s="4" t="s">
        <v>47</v>
      </c>
      <c r="B2" s="5" t="s">
        <v>48</v>
      </c>
      <c r="C2" s="4" t="s">
        <v>49</v>
      </c>
      <c r="D2" s="5" t="s">
        <v>50</v>
      </c>
      <c r="E2" s="5" t="s">
        <v>51</v>
      </c>
      <c r="F2" s="5" t="s">
        <v>52</v>
      </c>
      <c r="G2" s="5" t="s">
        <v>53</v>
      </c>
      <c r="H2" s="5" t="s">
        <v>54</v>
      </c>
      <c r="I2" s="5" t="s">
        <v>55</v>
      </c>
      <c r="J2" s="5" t="s">
        <v>56</v>
      </c>
      <c r="K2" s="5" t="s">
        <v>57</v>
      </c>
      <c r="L2" s="5" t="s">
        <v>58</v>
      </c>
    </row>
    <row r="3" spans="1:12" ht="28.8" x14ac:dyDescent="0.3">
      <c r="A3" s="73" t="s">
        <v>21</v>
      </c>
      <c r="B3" s="73" t="s">
        <v>179</v>
      </c>
      <c r="C3" s="2" t="s">
        <v>180</v>
      </c>
      <c r="D3" s="2" t="s">
        <v>181</v>
      </c>
      <c r="E3" s="2" t="s">
        <v>182</v>
      </c>
      <c r="F3" s="2" t="s">
        <v>183</v>
      </c>
      <c r="G3" s="3">
        <v>5</v>
      </c>
      <c r="H3" s="34"/>
      <c r="I3" s="3" t="str">
        <f t="shared" ref="I3:I7" si="0">IF(H3="","",G3*H3)</f>
        <v/>
      </c>
      <c r="J3" s="35"/>
      <c r="K3" s="35"/>
      <c r="L3" s="35"/>
    </row>
    <row r="4" spans="1:12" x14ac:dyDescent="0.3">
      <c r="A4" s="74"/>
      <c r="B4" s="74"/>
      <c r="C4" s="2" t="s">
        <v>184</v>
      </c>
      <c r="D4" s="2" t="s">
        <v>185</v>
      </c>
      <c r="E4" s="2" t="s">
        <v>186</v>
      </c>
      <c r="F4" s="2" t="s">
        <v>112</v>
      </c>
      <c r="G4" s="3">
        <v>1</v>
      </c>
      <c r="H4" s="34"/>
      <c r="I4" s="3" t="str">
        <f t="shared" si="0"/>
        <v/>
      </c>
      <c r="J4" s="35"/>
      <c r="K4" s="35"/>
      <c r="L4" s="35"/>
    </row>
    <row r="5" spans="1:12" ht="28.8" x14ac:dyDescent="0.3">
      <c r="A5" s="74"/>
      <c r="B5" s="74"/>
      <c r="C5" s="2" t="s">
        <v>187</v>
      </c>
      <c r="D5" s="2" t="s">
        <v>188</v>
      </c>
      <c r="E5" s="2" t="s">
        <v>189</v>
      </c>
      <c r="F5" s="2" t="s">
        <v>190</v>
      </c>
      <c r="G5" s="3">
        <v>10</v>
      </c>
      <c r="H5" s="34"/>
      <c r="I5" s="3" t="str">
        <f t="shared" si="0"/>
        <v/>
      </c>
      <c r="J5" s="35"/>
      <c r="K5" s="35"/>
      <c r="L5" s="35"/>
    </row>
    <row r="6" spans="1:12" ht="28.8" x14ac:dyDescent="0.3">
      <c r="A6" s="74"/>
      <c r="B6" s="74"/>
      <c r="C6" s="2" t="s">
        <v>191</v>
      </c>
      <c r="D6" s="2" t="s">
        <v>141</v>
      </c>
      <c r="E6" s="2" t="s">
        <v>192</v>
      </c>
      <c r="F6" s="2" t="s">
        <v>123</v>
      </c>
      <c r="G6" s="3">
        <v>2</v>
      </c>
      <c r="H6" s="34"/>
      <c r="I6" s="3" t="str">
        <f t="shared" si="0"/>
        <v/>
      </c>
      <c r="J6" s="35"/>
      <c r="K6" s="35"/>
      <c r="L6" s="35"/>
    </row>
    <row r="7" spans="1:12" ht="28.8" x14ac:dyDescent="0.3">
      <c r="A7" s="75"/>
      <c r="B7" s="75"/>
      <c r="C7" s="2" t="s">
        <v>193</v>
      </c>
      <c r="D7" s="2" t="s">
        <v>194</v>
      </c>
      <c r="E7" s="2" t="s">
        <v>195</v>
      </c>
      <c r="F7" s="2" t="s">
        <v>190</v>
      </c>
      <c r="G7" s="3">
        <v>10</v>
      </c>
      <c r="H7" s="34"/>
      <c r="I7" s="3" t="str">
        <f t="shared" si="0"/>
        <v/>
      </c>
      <c r="J7" s="35"/>
      <c r="K7" s="35"/>
      <c r="L7" s="35"/>
    </row>
    <row r="8" spans="1:12" x14ac:dyDescent="0.3">
      <c r="F8" s="71" t="s">
        <v>103</v>
      </c>
      <c r="G8" s="72"/>
      <c r="H8" s="35"/>
      <c r="I8" s="3" t="str">
        <f>IF(SUM(I3:I7)=0,"",SUM(I3:I7))</f>
        <v/>
      </c>
      <c r="J8" s="35"/>
      <c r="K8" s="35"/>
      <c r="L8" s="35"/>
    </row>
    <row r="10" spans="1:12" ht="28.8" x14ac:dyDescent="0.3">
      <c r="C10" s="2" t="s">
        <v>196</v>
      </c>
      <c r="D10" s="2" t="s">
        <v>105</v>
      </c>
      <c r="E10" s="36" t="s">
        <v>138</v>
      </c>
      <c r="F10" s="36" t="s">
        <v>107</v>
      </c>
    </row>
  </sheetData>
  <sheetProtection algorithmName="SHA-512" hashValue="k1a5u9dBvzcDM0IEQqi37Cs8l5l2LWQ+010IwvzSOGZwJoEAG6ngukJow+aiSCIOHXC8OEuYGhAKarSaxCx0eA==" saltValue="WCfi6NQb327wn+JTAKbuLQ==" spinCount="100000" sheet="1" selectLockedCells="1"/>
  <mergeCells count="4">
    <mergeCell ref="J1:L1"/>
    <mergeCell ref="F8:G8"/>
    <mergeCell ref="A3:A7"/>
    <mergeCell ref="B3:B7"/>
  </mergeCells>
  <phoneticPr fontId="2"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526371318D7A48AED8A7AF24A1B66B" ma:contentTypeVersion="4" ma:contentTypeDescription="Create a new document." ma:contentTypeScope="" ma:versionID="585aa453d2cf5c6a162976c86f1e4aed">
  <xsd:schema xmlns:xsd="http://www.w3.org/2001/XMLSchema" xmlns:xs="http://www.w3.org/2001/XMLSchema" xmlns:p="http://schemas.microsoft.com/office/2006/metadata/properties" xmlns:ns2="b6053e46-e417-430e-9f13-db2c3d7b414a" targetNamespace="http://schemas.microsoft.com/office/2006/metadata/properties" ma:root="true" ma:fieldsID="c54e5e69c1528c8e5142cca23c70b5d2" ns2:_="">
    <xsd:import namespace="b6053e46-e417-430e-9f13-db2c3d7b41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053e46-e417-430e-9f13-db2c3d7b41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C69692-91DA-4E4E-873C-D68694AE40BC}">
  <ds:schemaRefs>
    <ds:schemaRef ds:uri="http://schemas.microsoft.com/office/2006/metadata/properties"/>
    <ds:schemaRef ds:uri="http://schemas.microsoft.com/office/infopath/2007/PartnerControls"/>
    <ds:schemaRef ds:uri="bc7749e3-e07d-4cdf-9e26-a35dcb409b9b"/>
    <ds:schemaRef ds:uri="25f4b310-4701-4c70-880a-2b93424571c3"/>
  </ds:schemaRefs>
</ds:datastoreItem>
</file>

<file path=customXml/itemProps2.xml><?xml version="1.0" encoding="utf-8"?>
<ds:datastoreItem xmlns:ds="http://schemas.openxmlformats.org/officeDocument/2006/customXml" ds:itemID="{2CF5CDD3-70E0-4F48-8CD3-A7DE9604A087}">
  <ds:schemaRefs>
    <ds:schemaRef ds:uri="http://schemas.microsoft.com/sharepoint/v3/contenttype/forms"/>
  </ds:schemaRefs>
</ds:datastoreItem>
</file>

<file path=customXml/itemProps3.xml><?xml version="1.0" encoding="utf-8"?>
<ds:datastoreItem xmlns:ds="http://schemas.openxmlformats.org/officeDocument/2006/customXml" ds:itemID="{10C7FCA6-0562-4240-93B7-22E180EBFA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053e46-e417-430e-9f13-db2c3d7b41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Key information</vt:lpstr>
      <vt:lpstr>Employability &amp; Skills</vt:lpstr>
      <vt:lpstr>Community Engagement</vt:lpstr>
      <vt:lpstr>Research &amp; Student Engagement</vt:lpstr>
      <vt:lpstr>Economic Development</vt:lpstr>
      <vt:lpstr>Environment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Aidan Tracey</dc:creator>
  <cp:keywords/>
  <dc:description/>
  <cp:lastModifiedBy>Jemma Wylie</cp:lastModifiedBy>
  <cp:revision/>
  <dcterms:created xsi:type="dcterms:W3CDTF">2024-08-19T15:26:28Z</dcterms:created>
  <dcterms:modified xsi:type="dcterms:W3CDTF">2026-01-21T14:43:12Z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0x01010063526371318D7A48AED8A7AF24A1B66B</vt:lpwstr>
  </property>
  <property fmtid="{D5CDD505-2E9C-101B-9397-08002B2CF9AE}" pid="3" name="MediaServiceImageTags">
    <vt:lpwstr/>
  </property>
  <property fmtid="{D5CDD505-2E9C-101B-9397-08002B2CF9AE}" pid="4" name="MSIP_Label_ad6aba11-eede-4e5b-a79a-2f2784cd251f_Enabled">
    <vt:lpwstr>true</vt:lpwstr>
  </property>
  <property fmtid="{D5CDD505-2E9C-101B-9397-08002B2CF9AE}" pid="5" name="MSIP_Label_ad6aba11-eede-4e5b-a79a-2f2784cd251f_SetDate">
    <vt:lpwstr>2025-01-21T10:17:47Z</vt:lpwstr>
  </property>
  <property fmtid="{D5CDD505-2E9C-101B-9397-08002B2CF9AE}" pid="6" name="MSIP_Label_ad6aba11-eede-4e5b-a79a-2f2784cd251f_Method">
    <vt:lpwstr>Standard</vt:lpwstr>
  </property>
  <property fmtid="{D5CDD505-2E9C-101B-9397-08002B2CF9AE}" pid="7" name="MSIP_Label_ad6aba11-eede-4e5b-a79a-2f2784cd251f_Name">
    <vt:lpwstr>defa4170-0d19-0005-0004-bc88714345d2</vt:lpwstr>
  </property>
  <property fmtid="{D5CDD505-2E9C-101B-9397-08002B2CF9AE}" pid="8" name="MSIP_Label_ad6aba11-eede-4e5b-a79a-2f2784cd251f_SiteId">
    <vt:lpwstr>074028c0-e165-4999-99ad-31603ad73bac</vt:lpwstr>
  </property>
  <property fmtid="{D5CDD505-2E9C-101B-9397-08002B2CF9AE}" pid="9" name="MSIP_Label_ad6aba11-eede-4e5b-a79a-2f2784cd251f_ActionId">
    <vt:lpwstr>517d14d8-cc29-4004-9877-2d80d8676485</vt:lpwstr>
  </property>
  <property fmtid="{D5CDD505-2E9C-101B-9397-08002B2CF9AE}" pid="10" name="MSIP_Label_ad6aba11-eede-4e5b-a79a-2f2784cd251f_ContentBits">
    <vt:lpwstr>0</vt:lpwstr>
  </property>
</Properties>
</file>